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ereine\FSR Club 2000\Homepage\fsr-club2000.de\hennabar\ergebnisse\archiv\"/>
    </mc:Choice>
  </mc:AlternateContent>
  <xr:revisionPtr revIDLastSave="0" documentId="13_ncr:1_{4288ED5F-614B-4F4F-88F0-37E16407A4CA}" xr6:coauthVersionLast="47" xr6:coauthVersionMax="47" xr10:uidLastSave="{00000000-0000-0000-0000-000000000000}"/>
  <bookViews>
    <workbookView xWindow="-120" yWindow="-120" windowWidth="29040" windowHeight="15990" tabRatio="155" xr2:uid="{00000000-000D-0000-FFFF-FFFF00000000}"/>
  </bookViews>
  <sheets>
    <sheet name="Spielstatist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I25" i="1" l="1"/>
  <c r="CH72" i="1"/>
  <c r="CF72" i="1"/>
  <c r="CB72" i="1"/>
  <c r="BZ72" i="1"/>
  <c r="BU72" i="1"/>
  <c r="BS72" i="1"/>
  <c r="BO72" i="1"/>
  <c r="BM72" i="1"/>
  <c r="BH72" i="1"/>
  <c r="BF72" i="1"/>
  <c r="BB72" i="1"/>
  <c r="AZ72" i="1"/>
  <c r="AX72" i="1"/>
  <c r="BK72" i="1" s="1"/>
  <c r="BX72" i="1" s="1"/>
  <c r="CK72" i="1" s="1"/>
  <c r="AV72" i="1"/>
  <c r="BI72" i="1" s="1"/>
  <c r="BV72" i="1" s="1"/>
  <c r="CI72" i="1" s="1"/>
  <c r="AU72" i="1"/>
  <c r="AS72" i="1"/>
  <c r="AR72" i="1"/>
  <c r="BE72" i="1" s="1"/>
  <c r="BR72" i="1" s="1"/>
  <c r="CE72" i="1" s="1"/>
  <c r="AP72" i="1"/>
  <c r="BC72" i="1" s="1"/>
  <c r="BP72" i="1" s="1"/>
  <c r="CC72" i="1" s="1"/>
  <c r="AO72" i="1"/>
  <c r="AM72" i="1"/>
  <c r="CH71" i="1"/>
  <c r="CF71" i="1"/>
  <c r="CB71" i="1"/>
  <c r="BZ71" i="1"/>
  <c r="BU71" i="1"/>
  <c r="BS71" i="1"/>
  <c r="BO71" i="1"/>
  <c r="BM71" i="1"/>
  <c r="BH71" i="1"/>
  <c r="BF71" i="1"/>
  <c r="BB71" i="1"/>
  <c r="AZ71" i="1"/>
  <c r="AX71" i="1"/>
  <c r="BK71" i="1" s="1"/>
  <c r="BX71" i="1" s="1"/>
  <c r="CK71" i="1" s="1"/>
  <c r="AV71" i="1"/>
  <c r="BI71" i="1" s="1"/>
  <c r="BV71" i="1" s="1"/>
  <c r="CI71" i="1" s="1"/>
  <c r="AU71" i="1"/>
  <c r="AS71" i="1"/>
  <c r="AR71" i="1"/>
  <c r="BE71" i="1" s="1"/>
  <c r="BR71" i="1" s="1"/>
  <c r="CE71" i="1" s="1"/>
  <c r="AP71" i="1"/>
  <c r="BC71" i="1" s="1"/>
  <c r="BP71" i="1" s="1"/>
  <c r="CC71" i="1" s="1"/>
  <c r="AO71" i="1"/>
  <c r="AM71" i="1"/>
  <c r="CH70" i="1"/>
  <c r="CF70" i="1"/>
  <c r="CB70" i="1"/>
  <c r="BZ70" i="1"/>
  <c r="BU70" i="1"/>
  <c r="BS70" i="1"/>
  <c r="BO70" i="1"/>
  <c r="BM70" i="1"/>
  <c r="BH70" i="1"/>
  <c r="BF70" i="1"/>
  <c r="BB70" i="1"/>
  <c r="AZ70" i="1"/>
  <c r="AX70" i="1"/>
  <c r="BK70" i="1" s="1"/>
  <c r="BX70" i="1" s="1"/>
  <c r="CK70" i="1" s="1"/>
  <c r="AV70" i="1"/>
  <c r="BI70" i="1" s="1"/>
  <c r="BV70" i="1" s="1"/>
  <c r="CI70" i="1" s="1"/>
  <c r="AU70" i="1"/>
  <c r="AS70" i="1"/>
  <c r="AR70" i="1"/>
  <c r="BE70" i="1" s="1"/>
  <c r="BR70" i="1" s="1"/>
  <c r="CE70" i="1" s="1"/>
  <c r="AP70" i="1"/>
  <c r="BC70" i="1" s="1"/>
  <c r="BP70" i="1" s="1"/>
  <c r="CC70" i="1" s="1"/>
  <c r="AO70" i="1"/>
  <c r="AM70" i="1"/>
  <c r="CH69" i="1"/>
  <c r="CF69" i="1"/>
  <c r="CB69" i="1"/>
  <c r="BZ69" i="1"/>
  <c r="BU69" i="1"/>
  <c r="BS69" i="1"/>
  <c r="BO69" i="1"/>
  <c r="BM69" i="1"/>
  <c r="BH69" i="1"/>
  <c r="BF69" i="1"/>
  <c r="BB69" i="1"/>
  <c r="AZ69" i="1"/>
  <c r="AX69" i="1"/>
  <c r="BK69" i="1" s="1"/>
  <c r="BX69" i="1" s="1"/>
  <c r="CK69" i="1" s="1"/>
  <c r="AV69" i="1"/>
  <c r="BI69" i="1" s="1"/>
  <c r="BV69" i="1" s="1"/>
  <c r="CI69" i="1" s="1"/>
  <c r="AU69" i="1"/>
  <c r="AS69" i="1"/>
  <c r="AR69" i="1"/>
  <c r="BE69" i="1" s="1"/>
  <c r="BR69" i="1" s="1"/>
  <c r="CE69" i="1" s="1"/>
  <c r="AP69" i="1"/>
  <c r="BC69" i="1" s="1"/>
  <c r="BP69" i="1" s="1"/>
  <c r="CC69" i="1" s="1"/>
  <c r="AO69" i="1"/>
  <c r="AM69" i="1"/>
  <c r="CH68" i="1"/>
  <c r="CF68" i="1"/>
  <c r="CB68" i="1"/>
  <c r="BZ68" i="1"/>
  <c r="BU68" i="1"/>
  <c r="BS68" i="1"/>
  <c r="BO68" i="1"/>
  <c r="BM68" i="1"/>
  <c r="BH68" i="1"/>
  <c r="BF68" i="1"/>
  <c r="BB68" i="1"/>
  <c r="AZ68" i="1"/>
  <c r="AX68" i="1"/>
  <c r="BK68" i="1" s="1"/>
  <c r="BX68" i="1" s="1"/>
  <c r="CK68" i="1" s="1"/>
  <c r="AV68" i="1"/>
  <c r="BI68" i="1" s="1"/>
  <c r="BV68" i="1" s="1"/>
  <c r="CI68" i="1" s="1"/>
  <c r="AU68" i="1"/>
  <c r="AS68" i="1"/>
  <c r="AR68" i="1"/>
  <c r="BE68" i="1" s="1"/>
  <c r="BR68" i="1" s="1"/>
  <c r="CE68" i="1" s="1"/>
  <c r="AP68" i="1"/>
  <c r="BC68" i="1" s="1"/>
  <c r="BP68" i="1" s="1"/>
  <c r="CC68" i="1" s="1"/>
  <c r="AO68" i="1"/>
  <c r="AM68" i="1"/>
  <c r="CH67" i="1"/>
  <c r="CF67" i="1"/>
  <c r="CB67" i="1"/>
  <c r="BZ67" i="1"/>
  <c r="BU67" i="1"/>
  <c r="BS67" i="1"/>
  <c r="BO67" i="1"/>
  <c r="BM67" i="1"/>
  <c r="BH67" i="1"/>
  <c r="BF67" i="1"/>
  <c r="BB67" i="1"/>
  <c r="AZ67" i="1"/>
  <c r="AX67" i="1"/>
  <c r="BK67" i="1" s="1"/>
  <c r="BX67" i="1" s="1"/>
  <c r="CK67" i="1" s="1"/>
  <c r="AV67" i="1"/>
  <c r="BI67" i="1" s="1"/>
  <c r="BV67" i="1" s="1"/>
  <c r="CI67" i="1" s="1"/>
  <c r="AU67" i="1"/>
  <c r="AS67" i="1"/>
  <c r="AR67" i="1"/>
  <c r="BE67" i="1" s="1"/>
  <c r="BR67" i="1" s="1"/>
  <c r="CE67" i="1" s="1"/>
  <c r="AP67" i="1"/>
  <c r="BC67" i="1" s="1"/>
  <c r="BP67" i="1" s="1"/>
  <c r="CC67" i="1" s="1"/>
  <c r="AO67" i="1"/>
  <c r="AM67" i="1"/>
  <c r="CH66" i="1"/>
  <c r="CF66" i="1"/>
  <c r="CB66" i="1"/>
  <c r="BZ66" i="1"/>
  <c r="BU66" i="1"/>
  <c r="BS66" i="1"/>
  <c r="BO66" i="1"/>
  <c r="BM66" i="1"/>
  <c r="BH66" i="1"/>
  <c r="BF66" i="1"/>
  <c r="BB66" i="1"/>
  <c r="AZ66" i="1"/>
  <c r="AX66" i="1"/>
  <c r="BK66" i="1" s="1"/>
  <c r="BX66" i="1" s="1"/>
  <c r="CK66" i="1" s="1"/>
  <c r="AV66" i="1"/>
  <c r="BI66" i="1" s="1"/>
  <c r="BV66" i="1" s="1"/>
  <c r="CI66" i="1" s="1"/>
  <c r="AU66" i="1"/>
  <c r="AS66" i="1"/>
  <c r="AR66" i="1"/>
  <c r="BE66" i="1" s="1"/>
  <c r="BR66" i="1" s="1"/>
  <c r="CE66" i="1" s="1"/>
  <c r="AP66" i="1"/>
  <c r="BC66" i="1" s="1"/>
  <c r="BP66" i="1" s="1"/>
  <c r="CC66" i="1" s="1"/>
  <c r="AO66" i="1"/>
  <c r="AM66" i="1"/>
  <c r="CH65" i="1"/>
  <c r="CF65" i="1"/>
  <c r="CB65" i="1"/>
  <c r="BZ65" i="1"/>
  <c r="BU65" i="1"/>
  <c r="BS65" i="1"/>
  <c r="BO65" i="1"/>
  <c r="BM65" i="1"/>
  <c r="BH65" i="1"/>
  <c r="BF65" i="1"/>
  <c r="BB65" i="1"/>
  <c r="AZ65" i="1"/>
  <c r="AX65" i="1"/>
  <c r="BK65" i="1" s="1"/>
  <c r="BX65" i="1" s="1"/>
  <c r="CK65" i="1" s="1"/>
  <c r="AV65" i="1"/>
  <c r="BI65" i="1" s="1"/>
  <c r="BV65" i="1" s="1"/>
  <c r="CI65" i="1" s="1"/>
  <c r="AU65" i="1"/>
  <c r="AS65" i="1"/>
  <c r="AR65" i="1"/>
  <c r="BE65" i="1" s="1"/>
  <c r="BR65" i="1" s="1"/>
  <c r="CE65" i="1" s="1"/>
  <c r="AP65" i="1"/>
  <c r="BC65" i="1" s="1"/>
  <c r="BP65" i="1" s="1"/>
  <c r="CC65" i="1" s="1"/>
  <c r="AO65" i="1"/>
  <c r="AM65" i="1"/>
  <c r="CH64" i="1"/>
  <c r="CF64" i="1"/>
  <c r="CB64" i="1"/>
  <c r="BZ64" i="1"/>
  <c r="BU64" i="1"/>
  <c r="BS64" i="1"/>
  <c r="BO64" i="1"/>
  <c r="BM64" i="1"/>
  <c r="BH64" i="1"/>
  <c r="BF64" i="1"/>
  <c r="BB64" i="1"/>
  <c r="AZ64" i="1"/>
  <c r="AX64" i="1"/>
  <c r="BK64" i="1" s="1"/>
  <c r="BX64" i="1" s="1"/>
  <c r="CK64" i="1" s="1"/>
  <c r="AV64" i="1"/>
  <c r="BI64" i="1" s="1"/>
  <c r="BV64" i="1" s="1"/>
  <c r="CI64" i="1" s="1"/>
  <c r="AU64" i="1"/>
  <c r="AS64" i="1"/>
  <c r="AR64" i="1"/>
  <c r="BE64" i="1" s="1"/>
  <c r="BR64" i="1" s="1"/>
  <c r="CE64" i="1" s="1"/>
  <c r="AP64" i="1"/>
  <c r="BC64" i="1" s="1"/>
  <c r="BP64" i="1" s="1"/>
  <c r="CC64" i="1" s="1"/>
  <c r="AO64" i="1"/>
  <c r="AM64" i="1"/>
  <c r="CH63" i="1"/>
  <c r="CF63" i="1"/>
  <c r="CB63" i="1"/>
  <c r="BZ63" i="1"/>
  <c r="BU63" i="1"/>
  <c r="BS63" i="1"/>
  <c r="BO63" i="1"/>
  <c r="BM63" i="1"/>
  <c r="BH63" i="1"/>
  <c r="BF63" i="1"/>
  <c r="BB63" i="1"/>
  <c r="AZ63" i="1"/>
  <c r="AX63" i="1"/>
  <c r="BK63" i="1" s="1"/>
  <c r="BX63" i="1" s="1"/>
  <c r="CK63" i="1" s="1"/>
  <c r="AV63" i="1"/>
  <c r="BI63" i="1" s="1"/>
  <c r="BV63" i="1" s="1"/>
  <c r="CI63" i="1" s="1"/>
  <c r="CX63" i="1" s="1"/>
  <c r="DK63" i="1" s="1"/>
  <c r="DX63" i="1" s="1"/>
  <c r="EK63" i="1" s="1"/>
  <c r="EZ63" i="1" s="1"/>
  <c r="AU63" i="1"/>
  <c r="AS63" i="1"/>
  <c r="AR63" i="1"/>
  <c r="BE63" i="1" s="1"/>
  <c r="BR63" i="1" s="1"/>
  <c r="CE63" i="1" s="1"/>
  <c r="CT63" i="1" s="1"/>
  <c r="DG63" i="1" s="1"/>
  <c r="DT63" i="1" s="1"/>
  <c r="EG63" i="1" s="1"/>
  <c r="EV63" i="1" s="1"/>
  <c r="AP63" i="1"/>
  <c r="BC63" i="1" s="1"/>
  <c r="BP63" i="1" s="1"/>
  <c r="CC63" i="1" s="1"/>
  <c r="CR63" i="1" s="1"/>
  <c r="DE63" i="1" s="1"/>
  <c r="DR63" i="1" s="1"/>
  <c r="EE63" i="1" s="1"/>
  <c r="ET63" i="1" s="1"/>
  <c r="AO63" i="1"/>
  <c r="AM63" i="1"/>
  <c r="CH62" i="1"/>
  <c r="CF62" i="1"/>
  <c r="CB62" i="1"/>
  <c r="BZ62" i="1"/>
  <c r="BU62" i="1"/>
  <c r="BS62" i="1"/>
  <c r="BO62" i="1"/>
  <c r="BM62" i="1"/>
  <c r="BH62" i="1"/>
  <c r="BF62" i="1"/>
  <c r="BB62" i="1"/>
  <c r="AZ62" i="1"/>
  <c r="AX62" i="1"/>
  <c r="BK62" i="1" s="1"/>
  <c r="BX62" i="1" s="1"/>
  <c r="CK62" i="1" s="1"/>
  <c r="AV62" i="1"/>
  <c r="BI62" i="1" s="1"/>
  <c r="BV62" i="1" s="1"/>
  <c r="CI62" i="1" s="1"/>
  <c r="AU62" i="1"/>
  <c r="AS62" i="1"/>
  <c r="AR62" i="1"/>
  <c r="BE62" i="1" s="1"/>
  <c r="BR62" i="1" s="1"/>
  <c r="CE62" i="1" s="1"/>
  <c r="AP62" i="1"/>
  <c r="BC62" i="1" s="1"/>
  <c r="BP62" i="1" s="1"/>
  <c r="CC62" i="1" s="1"/>
  <c r="AO62" i="1"/>
  <c r="AM62" i="1"/>
  <c r="CH61" i="1"/>
  <c r="CF61" i="1"/>
  <c r="CB61" i="1"/>
  <c r="BZ61" i="1"/>
  <c r="BU61" i="1"/>
  <c r="BS61" i="1"/>
  <c r="BO61" i="1"/>
  <c r="BM61" i="1"/>
  <c r="BH61" i="1"/>
  <c r="BF61" i="1"/>
  <c r="BB61" i="1"/>
  <c r="AZ61" i="1"/>
  <c r="AX61" i="1"/>
  <c r="BK61" i="1" s="1"/>
  <c r="BX61" i="1" s="1"/>
  <c r="CK61" i="1" s="1"/>
  <c r="AV61" i="1"/>
  <c r="BI61" i="1" s="1"/>
  <c r="BV61" i="1" s="1"/>
  <c r="CI61" i="1" s="1"/>
  <c r="AU61" i="1"/>
  <c r="AS61" i="1"/>
  <c r="AR61" i="1"/>
  <c r="BE61" i="1" s="1"/>
  <c r="BR61" i="1" s="1"/>
  <c r="CE61" i="1" s="1"/>
  <c r="AP61" i="1"/>
  <c r="BC61" i="1" s="1"/>
  <c r="BP61" i="1" s="1"/>
  <c r="CC61" i="1" s="1"/>
  <c r="AO61" i="1"/>
  <c r="AM61" i="1"/>
  <c r="CH60" i="1"/>
  <c r="CF60" i="1"/>
  <c r="CB60" i="1"/>
  <c r="BZ60" i="1"/>
  <c r="BU60" i="1"/>
  <c r="BS60" i="1"/>
  <c r="BO60" i="1"/>
  <c r="BM60" i="1"/>
  <c r="BH60" i="1"/>
  <c r="BF60" i="1"/>
  <c r="BB60" i="1"/>
  <c r="AZ60" i="1"/>
  <c r="AX60" i="1"/>
  <c r="BK60" i="1" s="1"/>
  <c r="BX60" i="1" s="1"/>
  <c r="CK60" i="1" s="1"/>
  <c r="AV60" i="1"/>
  <c r="BI60" i="1" s="1"/>
  <c r="BV60" i="1" s="1"/>
  <c r="CI60" i="1" s="1"/>
  <c r="AU60" i="1"/>
  <c r="AS60" i="1"/>
  <c r="AR60" i="1"/>
  <c r="BE60" i="1" s="1"/>
  <c r="BR60" i="1" s="1"/>
  <c r="CE60" i="1" s="1"/>
  <c r="AP60" i="1"/>
  <c r="BC60" i="1" s="1"/>
  <c r="BP60" i="1" s="1"/>
  <c r="CC60" i="1" s="1"/>
  <c r="AO60" i="1"/>
  <c r="AM60" i="1"/>
  <c r="CH59" i="1"/>
  <c r="CF59" i="1"/>
  <c r="CB59" i="1"/>
  <c r="BZ59" i="1"/>
  <c r="BU59" i="1"/>
  <c r="BS59" i="1"/>
  <c r="BO59" i="1"/>
  <c r="BM59" i="1"/>
  <c r="BH59" i="1"/>
  <c r="BF59" i="1"/>
  <c r="BB59" i="1"/>
  <c r="AZ59" i="1"/>
  <c r="AX59" i="1"/>
  <c r="BK59" i="1" s="1"/>
  <c r="BX59" i="1" s="1"/>
  <c r="CK59" i="1" s="1"/>
  <c r="AV59" i="1"/>
  <c r="BI59" i="1" s="1"/>
  <c r="BV59" i="1" s="1"/>
  <c r="CI59" i="1" s="1"/>
  <c r="AU59" i="1"/>
  <c r="AS59" i="1"/>
  <c r="AR59" i="1"/>
  <c r="BE59" i="1" s="1"/>
  <c r="BR59" i="1" s="1"/>
  <c r="CE59" i="1" s="1"/>
  <c r="AP59" i="1"/>
  <c r="BC59" i="1" s="1"/>
  <c r="BP59" i="1" s="1"/>
  <c r="CC59" i="1" s="1"/>
  <c r="AO59" i="1"/>
  <c r="AM59" i="1"/>
  <c r="CH58" i="1"/>
  <c r="CF58" i="1"/>
  <c r="CB58" i="1"/>
  <c r="BZ58" i="1"/>
  <c r="BU58" i="1"/>
  <c r="BS58" i="1"/>
  <c r="BO58" i="1"/>
  <c r="BM58" i="1"/>
  <c r="BH58" i="1"/>
  <c r="BF58" i="1"/>
  <c r="BB58" i="1"/>
  <c r="AZ58" i="1"/>
  <c r="AX58" i="1"/>
  <c r="BK58" i="1" s="1"/>
  <c r="BX58" i="1" s="1"/>
  <c r="CK58" i="1" s="1"/>
  <c r="CZ58" i="1" s="1"/>
  <c r="DM58" i="1" s="1"/>
  <c r="DZ58" i="1" s="1"/>
  <c r="EM58" i="1" s="1"/>
  <c r="FB58" i="1" s="1"/>
  <c r="AV58" i="1"/>
  <c r="BI58" i="1" s="1"/>
  <c r="BV58" i="1" s="1"/>
  <c r="CI58" i="1" s="1"/>
  <c r="AU58" i="1"/>
  <c r="AS58" i="1"/>
  <c r="AR58" i="1"/>
  <c r="BE58" i="1" s="1"/>
  <c r="BR58" i="1" s="1"/>
  <c r="CE58" i="1" s="1"/>
  <c r="CT58" i="1" s="1"/>
  <c r="DG58" i="1" s="1"/>
  <c r="DT58" i="1" s="1"/>
  <c r="EG58" i="1" s="1"/>
  <c r="EV58" i="1" s="1"/>
  <c r="AP58" i="1"/>
  <c r="BC58" i="1" s="1"/>
  <c r="BP58" i="1" s="1"/>
  <c r="CC58" i="1" s="1"/>
  <c r="AO58" i="1"/>
  <c r="AM58" i="1"/>
  <c r="CH57" i="1"/>
  <c r="CF57" i="1"/>
  <c r="CB57" i="1"/>
  <c r="BZ57" i="1"/>
  <c r="BU57" i="1"/>
  <c r="BS57" i="1"/>
  <c r="BO57" i="1"/>
  <c r="BM57" i="1"/>
  <c r="BI57" i="1"/>
  <c r="BV57" i="1" s="1"/>
  <c r="CI57" i="1" s="1"/>
  <c r="CX57" i="1" s="1"/>
  <c r="DK57" i="1" s="1"/>
  <c r="DX57" i="1" s="1"/>
  <c r="EK57" i="1" s="1"/>
  <c r="EZ57" i="1" s="1"/>
  <c r="BH57" i="1"/>
  <c r="BF57" i="1"/>
  <c r="BB57" i="1"/>
  <c r="AZ57" i="1"/>
  <c r="AX57" i="1"/>
  <c r="BK57" i="1" s="1"/>
  <c r="BX57" i="1" s="1"/>
  <c r="CK57" i="1" s="1"/>
  <c r="CZ57" i="1" s="1"/>
  <c r="DM57" i="1" s="1"/>
  <c r="DZ57" i="1" s="1"/>
  <c r="EM57" i="1" s="1"/>
  <c r="FB57" i="1" s="1"/>
  <c r="AV57" i="1"/>
  <c r="AU57" i="1"/>
  <c r="AS57" i="1"/>
  <c r="AR57" i="1"/>
  <c r="BE57" i="1" s="1"/>
  <c r="BR57" i="1" s="1"/>
  <c r="CE57" i="1" s="1"/>
  <c r="CT57" i="1" s="1"/>
  <c r="DG57" i="1" s="1"/>
  <c r="DT57" i="1" s="1"/>
  <c r="EG57" i="1" s="1"/>
  <c r="EV57" i="1" s="1"/>
  <c r="AP57" i="1"/>
  <c r="BC57" i="1" s="1"/>
  <c r="BP57" i="1" s="1"/>
  <c r="CC57" i="1" s="1"/>
  <c r="CR57" i="1" s="1"/>
  <c r="DE57" i="1" s="1"/>
  <c r="DR57" i="1" s="1"/>
  <c r="EE57" i="1" s="1"/>
  <c r="ET57" i="1" s="1"/>
  <c r="AO57" i="1"/>
  <c r="AM57" i="1"/>
  <c r="CH56" i="1"/>
  <c r="CF56" i="1"/>
  <c r="CB56" i="1"/>
  <c r="BZ56" i="1"/>
  <c r="BU56" i="1"/>
  <c r="BS56" i="1"/>
  <c r="BO56" i="1"/>
  <c r="BM56" i="1"/>
  <c r="BH56" i="1"/>
  <c r="BF56" i="1"/>
  <c r="BB56" i="1"/>
  <c r="AZ56" i="1"/>
  <c r="AX56" i="1"/>
  <c r="BK56" i="1" s="1"/>
  <c r="BX56" i="1" s="1"/>
  <c r="CK56" i="1" s="1"/>
  <c r="CZ56" i="1" s="1"/>
  <c r="DM56" i="1" s="1"/>
  <c r="DZ56" i="1" s="1"/>
  <c r="EM56" i="1" s="1"/>
  <c r="FB56" i="1" s="1"/>
  <c r="AV56" i="1"/>
  <c r="BI56" i="1" s="1"/>
  <c r="BV56" i="1" s="1"/>
  <c r="CI56" i="1" s="1"/>
  <c r="CX56" i="1" s="1"/>
  <c r="DK56" i="1" s="1"/>
  <c r="DX56" i="1" s="1"/>
  <c r="EK56" i="1" s="1"/>
  <c r="EZ56" i="1" s="1"/>
  <c r="AU56" i="1"/>
  <c r="AS56" i="1"/>
  <c r="AR56" i="1"/>
  <c r="BE56" i="1" s="1"/>
  <c r="BR56" i="1" s="1"/>
  <c r="CE56" i="1" s="1"/>
  <c r="CT56" i="1" s="1"/>
  <c r="DG56" i="1" s="1"/>
  <c r="DT56" i="1" s="1"/>
  <c r="EG56" i="1" s="1"/>
  <c r="EV56" i="1" s="1"/>
  <c r="AP56" i="1"/>
  <c r="BC56" i="1" s="1"/>
  <c r="BP56" i="1" s="1"/>
  <c r="CC56" i="1" s="1"/>
  <c r="CR56" i="1" s="1"/>
  <c r="DE56" i="1" s="1"/>
  <c r="DR56" i="1" s="1"/>
  <c r="EE56" i="1" s="1"/>
  <c r="ET56" i="1" s="1"/>
  <c r="AO56" i="1"/>
  <c r="AM56" i="1"/>
  <c r="CH55" i="1"/>
  <c r="CF55" i="1"/>
  <c r="CB55" i="1"/>
  <c r="BZ55" i="1"/>
  <c r="BU55" i="1"/>
  <c r="BS55" i="1"/>
  <c r="BO55" i="1"/>
  <c r="BM55" i="1"/>
  <c r="BI55" i="1"/>
  <c r="BV55" i="1" s="1"/>
  <c r="CI55" i="1" s="1"/>
  <c r="CX55" i="1" s="1"/>
  <c r="DK55" i="1" s="1"/>
  <c r="DX55" i="1" s="1"/>
  <c r="EK55" i="1" s="1"/>
  <c r="EZ55" i="1" s="1"/>
  <c r="BH55" i="1"/>
  <c r="BF55" i="1"/>
  <c r="BB55" i="1"/>
  <c r="AZ55" i="1"/>
  <c r="AX55" i="1"/>
  <c r="BK55" i="1" s="1"/>
  <c r="BX55" i="1" s="1"/>
  <c r="CK55" i="1" s="1"/>
  <c r="CZ55" i="1" s="1"/>
  <c r="DM55" i="1" s="1"/>
  <c r="DZ55" i="1" s="1"/>
  <c r="EM55" i="1" s="1"/>
  <c r="FB55" i="1" s="1"/>
  <c r="AV55" i="1"/>
  <c r="AU55" i="1"/>
  <c r="AS55" i="1"/>
  <c r="AR55" i="1"/>
  <c r="BE55" i="1" s="1"/>
  <c r="BR55" i="1" s="1"/>
  <c r="CE55" i="1" s="1"/>
  <c r="CT55" i="1" s="1"/>
  <c r="DG55" i="1" s="1"/>
  <c r="DT55" i="1" s="1"/>
  <c r="EG55" i="1" s="1"/>
  <c r="EV55" i="1" s="1"/>
  <c r="AP55" i="1"/>
  <c r="BC55" i="1" s="1"/>
  <c r="BP55" i="1" s="1"/>
  <c r="CC55" i="1" s="1"/>
  <c r="CR55" i="1" s="1"/>
  <c r="DE55" i="1" s="1"/>
  <c r="DR55" i="1" s="1"/>
  <c r="EE55" i="1" s="1"/>
  <c r="ET55" i="1" s="1"/>
  <c r="AO55" i="1"/>
  <c r="AM55" i="1"/>
  <c r="CH54" i="1"/>
  <c r="CF54" i="1"/>
  <c r="CB54" i="1"/>
  <c r="BZ54" i="1"/>
  <c r="BU54" i="1"/>
  <c r="BS54" i="1"/>
  <c r="BO54" i="1"/>
  <c r="BM54" i="1"/>
  <c r="BH54" i="1"/>
  <c r="BF54" i="1"/>
  <c r="BB54" i="1"/>
  <c r="AZ54" i="1"/>
  <c r="AX54" i="1"/>
  <c r="BK54" i="1" s="1"/>
  <c r="BX54" i="1" s="1"/>
  <c r="CK54" i="1" s="1"/>
  <c r="CZ54" i="1" s="1"/>
  <c r="DM54" i="1" s="1"/>
  <c r="DZ54" i="1" s="1"/>
  <c r="EM54" i="1" s="1"/>
  <c r="FB54" i="1" s="1"/>
  <c r="AV54" i="1"/>
  <c r="BI54" i="1" s="1"/>
  <c r="BV54" i="1" s="1"/>
  <c r="CI54" i="1" s="1"/>
  <c r="CX54" i="1" s="1"/>
  <c r="DK54" i="1" s="1"/>
  <c r="DX54" i="1" s="1"/>
  <c r="EK54" i="1" s="1"/>
  <c r="EZ54" i="1" s="1"/>
  <c r="AU54" i="1"/>
  <c r="AS54" i="1"/>
  <c r="AR54" i="1"/>
  <c r="BE54" i="1" s="1"/>
  <c r="BR54" i="1" s="1"/>
  <c r="CE54" i="1" s="1"/>
  <c r="CT54" i="1" s="1"/>
  <c r="DG54" i="1" s="1"/>
  <c r="DT54" i="1" s="1"/>
  <c r="EG54" i="1" s="1"/>
  <c r="EV54" i="1" s="1"/>
  <c r="AP54" i="1"/>
  <c r="BC54" i="1" s="1"/>
  <c r="BP54" i="1" s="1"/>
  <c r="CC54" i="1" s="1"/>
  <c r="CR54" i="1" s="1"/>
  <c r="DE54" i="1" s="1"/>
  <c r="DR54" i="1" s="1"/>
  <c r="EE54" i="1" s="1"/>
  <c r="ET54" i="1" s="1"/>
  <c r="AO54" i="1"/>
  <c r="AM54" i="1"/>
  <c r="CH53" i="1"/>
  <c r="CF53" i="1"/>
  <c r="CB53" i="1"/>
  <c r="BZ53" i="1"/>
  <c r="BU53" i="1"/>
  <c r="BS53" i="1"/>
  <c r="BO53" i="1"/>
  <c r="BM53" i="1"/>
  <c r="BH53" i="1"/>
  <c r="BF53" i="1"/>
  <c r="BB53" i="1"/>
  <c r="AZ53" i="1"/>
  <c r="AX53" i="1"/>
  <c r="BK53" i="1" s="1"/>
  <c r="BX53" i="1" s="1"/>
  <c r="CK53" i="1" s="1"/>
  <c r="CZ53" i="1" s="1"/>
  <c r="DM53" i="1" s="1"/>
  <c r="DZ53" i="1" s="1"/>
  <c r="EM53" i="1" s="1"/>
  <c r="FB53" i="1" s="1"/>
  <c r="AV53" i="1"/>
  <c r="BI53" i="1" s="1"/>
  <c r="BV53" i="1" s="1"/>
  <c r="CI53" i="1" s="1"/>
  <c r="CX53" i="1" s="1"/>
  <c r="DK53" i="1" s="1"/>
  <c r="DX53" i="1" s="1"/>
  <c r="EK53" i="1" s="1"/>
  <c r="EZ53" i="1" s="1"/>
  <c r="AU53" i="1"/>
  <c r="AS53" i="1"/>
  <c r="AR53" i="1"/>
  <c r="BE53" i="1" s="1"/>
  <c r="BR53" i="1" s="1"/>
  <c r="CE53" i="1" s="1"/>
  <c r="CT53" i="1" s="1"/>
  <c r="DG53" i="1" s="1"/>
  <c r="DT53" i="1" s="1"/>
  <c r="EG53" i="1" s="1"/>
  <c r="EV53" i="1" s="1"/>
  <c r="AP53" i="1"/>
  <c r="BC53" i="1" s="1"/>
  <c r="BP53" i="1" s="1"/>
  <c r="CC53" i="1" s="1"/>
  <c r="CR53" i="1" s="1"/>
  <c r="DE53" i="1" s="1"/>
  <c r="DR53" i="1" s="1"/>
  <c r="EE53" i="1" s="1"/>
  <c r="ET53" i="1" s="1"/>
  <c r="AO53" i="1"/>
  <c r="AM53" i="1"/>
  <c r="CH52" i="1"/>
  <c r="CF52" i="1"/>
  <c r="CB52" i="1"/>
  <c r="BZ52" i="1"/>
  <c r="BV52" i="1"/>
  <c r="CI52" i="1" s="1"/>
  <c r="CX52" i="1" s="1"/>
  <c r="DK52" i="1" s="1"/>
  <c r="DX52" i="1" s="1"/>
  <c r="EK52" i="1" s="1"/>
  <c r="EZ52" i="1" s="1"/>
  <c r="BU52" i="1"/>
  <c r="BS52" i="1"/>
  <c r="BO52" i="1"/>
  <c r="BM52" i="1"/>
  <c r="BI52" i="1"/>
  <c r="BH52" i="1"/>
  <c r="BF52" i="1"/>
  <c r="BB52" i="1"/>
  <c r="AZ52" i="1"/>
  <c r="AX52" i="1"/>
  <c r="BK52" i="1" s="1"/>
  <c r="BX52" i="1" s="1"/>
  <c r="CK52" i="1" s="1"/>
  <c r="CZ52" i="1" s="1"/>
  <c r="DM52" i="1" s="1"/>
  <c r="DZ52" i="1" s="1"/>
  <c r="EM52" i="1" s="1"/>
  <c r="FB52" i="1" s="1"/>
  <c r="AV52" i="1"/>
  <c r="AU52" i="1"/>
  <c r="AS52" i="1"/>
  <c r="AR52" i="1"/>
  <c r="BE52" i="1" s="1"/>
  <c r="BR52" i="1" s="1"/>
  <c r="CE52" i="1" s="1"/>
  <c r="CT52" i="1" s="1"/>
  <c r="DG52" i="1" s="1"/>
  <c r="DT52" i="1" s="1"/>
  <c r="EG52" i="1" s="1"/>
  <c r="EV52" i="1" s="1"/>
  <c r="AP52" i="1"/>
  <c r="BC52" i="1" s="1"/>
  <c r="BP52" i="1" s="1"/>
  <c r="CC52" i="1" s="1"/>
  <c r="CR52" i="1" s="1"/>
  <c r="DE52" i="1" s="1"/>
  <c r="DR52" i="1" s="1"/>
  <c r="EE52" i="1" s="1"/>
  <c r="ET52" i="1" s="1"/>
  <c r="AO52" i="1"/>
  <c r="AM52" i="1"/>
  <c r="CH51" i="1"/>
  <c r="CF51" i="1"/>
  <c r="CB51" i="1"/>
  <c r="BZ51" i="1"/>
  <c r="BU51" i="1"/>
  <c r="BS51" i="1"/>
  <c r="BO51" i="1"/>
  <c r="BM51" i="1"/>
  <c r="BH51" i="1"/>
  <c r="BF51" i="1"/>
  <c r="BB51" i="1"/>
  <c r="AZ51" i="1"/>
  <c r="AX51" i="1"/>
  <c r="BK51" i="1" s="1"/>
  <c r="BX51" i="1" s="1"/>
  <c r="CK51" i="1" s="1"/>
  <c r="CZ51" i="1" s="1"/>
  <c r="DM51" i="1" s="1"/>
  <c r="DZ51" i="1" s="1"/>
  <c r="EM51" i="1" s="1"/>
  <c r="FB51" i="1" s="1"/>
  <c r="AV51" i="1"/>
  <c r="BI51" i="1" s="1"/>
  <c r="BV51" i="1" s="1"/>
  <c r="CI51" i="1" s="1"/>
  <c r="CX51" i="1" s="1"/>
  <c r="DK51" i="1" s="1"/>
  <c r="DX51" i="1" s="1"/>
  <c r="EK51" i="1" s="1"/>
  <c r="EZ51" i="1" s="1"/>
  <c r="AU51" i="1"/>
  <c r="AS51" i="1"/>
  <c r="AR51" i="1"/>
  <c r="BE51" i="1" s="1"/>
  <c r="BR51" i="1" s="1"/>
  <c r="CE51" i="1" s="1"/>
  <c r="CT51" i="1" s="1"/>
  <c r="DG51" i="1" s="1"/>
  <c r="DT51" i="1" s="1"/>
  <c r="EG51" i="1" s="1"/>
  <c r="EV51" i="1" s="1"/>
  <c r="AP51" i="1"/>
  <c r="BC51" i="1" s="1"/>
  <c r="BP51" i="1" s="1"/>
  <c r="CC51" i="1" s="1"/>
  <c r="CR51" i="1" s="1"/>
  <c r="DE51" i="1" s="1"/>
  <c r="DR51" i="1" s="1"/>
  <c r="EE51" i="1" s="1"/>
  <c r="ET51" i="1" s="1"/>
  <c r="AO51" i="1"/>
  <c r="AM51" i="1"/>
  <c r="CH50" i="1"/>
  <c r="CF50" i="1"/>
  <c r="CB50" i="1"/>
  <c r="BZ50" i="1"/>
  <c r="BU50" i="1"/>
  <c r="BS50" i="1"/>
  <c r="BO50" i="1"/>
  <c r="BM50" i="1"/>
  <c r="BI50" i="1"/>
  <c r="BV50" i="1" s="1"/>
  <c r="CI50" i="1" s="1"/>
  <c r="CX50" i="1" s="1"/>
  <c r="DK50" i="1" s="1"/>
  <c r="DX50" i="1" s="1"/>
  <c r="EK50" i="1" s="1"/>
  <c r="EZ50" i="1" s="1"/>
  <c r="BH50" i="1"/>
  <c r="BF50" i="1"/>
  <c r="BB50" i="1"/>
  <c r="AZ50" i="1"/>
  <c r="AX50" i="1"/>
  <c r="BK50" i="1" s="1"/>
  <c r="BX50" i="1" s="1"/>
  <c r="CK50" i="1" s="1"/>
  <c r="CZ50" i="1" s="1"/>
  <c r="DM50" i="1" s="1"/>
  <c r="DZ50" i="1" s="1"/>
  <c r="EM50" i="1" s="1"/>
  <c r="FB50" i="1" s="1"/>
  <c r="AV50" i="1"/>
  <c r="AU50" i="1"/>
  <c r="AS50" i="1"/>
  <c r="AR50" i="1"/>
  <c r="BE50" i="1" s="1"/>
  <c r="BR50" i="1" s="1"/>
  <c r="CE50" i="1" s="1"/>
  <c r="CT50" i="1" s="1"/>
  <c r="DG50" i="1" s="1"/>
  <c r="DT50" i="1" s="1"/>
  <c r="EG50" i="1" s="1"/>
  <c r="EV50" i="1" s="1"/>
  <c r="AP50" i="1"/>
  <c r="BC50" i="1" s="1"/>
  <c r="BP50" i="1" s="1"/>
  <c r="CC50" i="1" s="1"/>
  <c r="CR50" i="1" s="1"/>
  <c r="DE50" i="1" s="1"/>
  <c r="DR50" i="1" s="1"/>
  <c r="EE50" i="1" s="1"/>
  <c r="ET50" i="1" s="1"/>
  <c r="AO50" i="1"/>
  <c r="AM50" i="1"/>
  <c r="CH49" i="1"/>
  <c r="CF49" i="1"/>
  <c r="CB49" i="1"/>
  <c r="BZ49" i="1"/>
  <c r="BU49" i="1"/>
  <c r="BS49" i="1"/>
  <c r="BO49" i="1"/>
  <c r="BM49" i="1"/>
  <c r="BH49" i="1"/>
  <c r="BF49" i="1"/>
  <c r="BB49" i="1"/>
  <c r="AZ49" i="1"/>
  <c r="AX49" i="1"/>
  <c r="BK49" i="1" s="1"/>
  <c r="BX49" i="1" s="1"/>
  <c r="CK49" i="1" s="1"/>
  <c r="CZ49" i="1" s="1"/>
  <c r="DM49" i="1" s="1"/>
  <c r="DZ49" i="1" s="1"/>
  <c r="EM49" i="1" s="1"/>
  <c r="FB49" i="1" s="1"/>
  <c r="AV49" i="1"/>
  <c r="BI49" i="1" s="1"/>
  <c r="BV49" i="1" s="1"/>
  <c r="CI49" i="1" s="1"/>
  <c r="CX49" i="1" s="1"/>
  <c r="DK49" i="1" s="1"/>
  <c r="DX49" i="1" s="1"/>
  <c r="EK49" i="1" s="1"/>
  <c r="EZ49" i="1" s="1"/>
  <c r="AU49" i="1"/>
  <c r="AS49" i="1"/>
  <c r="AR49" i="1"/>
  <c r="BE49" i="1" s="1"/>
  <c r="BR49" i="1" s="1"/>
  <c r="CE49" i="1" s="1"/>
  <c r="CT49" i="1" s="1"/>
  <c r="DG49" i="1" s="1"/>
  <c r="DT49" i="1" s="1"/>
  <c r="EG49" i="1" s="1"/>
  <c r="EV49" i="1" s="1"/>
  <c r="AP49" i="1"/>
  <c r="BC49" i="1" s="1"/>
  <c r="BP49" i="1" s="1"/>
  <c r="CC49" i="1" s="1"/>
  <c r="CR49" i="1" s="1"/>
  <c r="AO49" i="1"/>
  <c r="AM49" i="1"/>
  <c r="EJ72" i="1"/>
  <c r="EH72" i="1"/>
  <c r="ED72" i="1"/>
  <c r="EB72" i="1"/>
  <c r="DW72" i="1"/>
  <c r="DU72" i="1"/>
  <c r="DQ72" i="1"/>
  <c r="DO72" i="1"/>
  <c r="DJ72" i="1"/>
  <c r="DH72" i="1"/>
  <c r="DD72" i="1"/>
  <c r="DB72" i="1"/>
  <c r="CZ72" i="1"/>
  <c r="DM72" i="1" s="1"/>
  <c r="DZ72" i="1" s="1"/>
  <c r="EM72" i="1" s="1"/>
  <c r="CX72" i="1"/>
  <c r="DK72" i="1" s="1"/>
  <c r="DX72" i="1" s="1"/>
  <c r="EK72" i="1" s="1"/>
  <c r="EZ72" i="1" s="1"/>
  <c r="CW72" i="1"/>
  <c r="CU72" i="1"/>
  <c r="CT72" i="1"/>
  <c r="DG72" i="1" s="1"/>
  <c r="DT72" i="1" s="1"/>
  <c r="EG72" i="1" s="1"/>
  <c r="EV72" i="1" s="1"/>
  <c r="CR72" i="1"/>
  <c r="DE72" i="1" s="1"/>
  <c r="DR72" i="1" s="1"/>
  <c r="EE72" i="1" s="1"/>
  <c r="ET72" i="1" s="1"/>
  <c r="FG72" i="1" s="1"/>
  <c r="CQ72" i="1"/>
  <c r="CO72" i="1"/>
  <c r="EJ71" i="1"/>
  <c r="EH71" i="1"/>
  <c r="ED71" i="1"/>
  <c r="EB71" i="1"/>
  <c r="DW71" i="1"/>
  <c r="DU71" i="1"/>
  <c r="DQ71" i="1"/>
  <c r="DO71" i="1"/>
  <c r="DJ71" i="1"/>
  <c r="DH71" i="1"/>
  <c r="DD71" i="1"/>
  <c r="DB71" i="1"/>
  <c r="CZ71" i="1"/>
  <c r="DM71" i="1" s="1"/>
  <c r="DZ71" i="1" s="1"/>
  <c r="EM71" i="1" s="1"/>
  <c r="FB71" i="1" s="1"/>
  <c r="CX71" i="1"/>
  <c r="DK71" i="1" s="1"/>
  <c r="DX71" i="1" s="1"/>
  <c r="EK71" i="1" s="1"/>
  <c r="EZ71" i="1" s="1"/>
  <c r="CW71" i="1"/>
  <c r="CU71" i="1"/>
  <c r="CT71" i="1"/>
  <c r="DG71" i="1" s="1"/>
  <c r="DT71" i="1" s="1"/>
  <c r="EG71" i="1" s="1"/>
  <c r="EV71" i="1" s="1"/>
  <c r="CR71" i="1"/>
  <c r="DE71" i="1" s="1"/>
  <c r="DR71" i="1" s="1"/>
  <c r="EE71" i="1" s="1"/>
  <c r="ET71" i="1" s="1"/>
  <c r="FG71" i="1" s="1"/>
  <c r="CQ71" i="1"/>
  <c r="CO71" i="1"/>
  <c r="EJ70" i="1"/>
  <c r="EH70" i="1"/>
  <c r="ED70" i="1"/>
  <c r="EB70" i="1"/>
  <c r="DW70" i="1"/>
  <c r="DU70" i="1"/>
  <c r="DQ70" i="1"/>
  <c r="DO70" i="1"/>
  <c r="DJ70" i="1"/>
  <c r="DH70" i="1"/>
  <c r="DD70" i="1"/>
  <c r="DB70" i="1"/>
  <c r="CZ70" i="1"/>
  <c r="DM70" i="1" s="1"/>
  <c r="DZ70" i="1" s="1"/>
  <c r="EM70" i="1" s="1"/>
  <c r="CX70" i="1"/>
  <c r="DK70" i="1" s="1"/>
  <c r="DX70" i="1" s="1"/>
  <c r="EK70" i="1" s="1"/>
  <c r="EZ70" i="1" s="1"/>
  <c r="CW70" i="1"/>
  <c r="CU70" i="1"/>
  <c r="CT70" i="1"/>
  <c r="DG70" i="1" s="1"/>
  <c r="DT70" i="1" s="1"/>
  <c r="EG70" i="1" s="1"/>
  <c r="CR70" i="1"/>
  <c r="DE70" i="1" s="1"/>
  <c r="DR70" i="1" s="1"/>
  <c r="EE70" i="1" s="1"/>
  <c r="ET70" i="1" s="1"/>
  <c r="CQ70" i="1"/>
  <c r="CO70" i="1"/>
  <c r="EJ69" i="1"/>
  <c r="EH69" i="1"/>
  <c r="ED69" i="1"/>
  <c r="EB69" i="1"/>
  <c r="DW69" i="1"/>
  <c r="DU69" i="1"/>
  <c r="DQ69" i="1"/>
  <c r="DO69" i="1"/>
  <c r="DJ69" i="1"/>
  <c r="DH69" i="1"/>
  <c r="DD69" i="1"/>
  <c r="DB69" i="1"/>
  <c r="CZ69" i="1"/>
  <c r="DM69" i="1" s="1"/>
  <c r="DZ69" i="1" s="1"/>
  <c r="EM69" i="1" s="1"/>
  <c r="CX69" i="1"/>
  <c r="DK69" i="1" s="1"/>
  <c r="DX69" i="1" s="1"/>
  <c r="EK69" i="1" s="1"/>
  <c r="EZ69" i="1" s="1"/>
  <c r="CW69" i="1"/>
  <c r="CU69" i="1"/>
  <c r="CT69" i="1"/>
  <c r="DG69" i="1" s="1"/>
  <c r="DT69" i="1" s="1"/>
  <c r="EG69" i="1" s="1"/>
  <c r="CR69" i="1"/>
  <c r="DE69" i="1" s="1"/>
  <c r="DR69" i="1" s="1"/>
  <c r="EE69" i="1" s="1"/>
  <c r="ET69" i="1" s="1"/>
  <c r="CQ69" i="1"/>
  <c r="CO69" i="1"/>
  <c r="EJ68" i="1"/>
  <c r="EH68" i="1"/>
  <c r="ED68" i="1"/>
  <c r="EB68" i="1"/>
  <c r="DW68" i="1"/>
  <c r="DU68" i="1"/>
  <c r="DQ68" i="1"/>
  <c r="DO68" i="1"/>
  <c r="DJ68" i="1"/>
  <c r="DH68" i="1"/>
  <c r="DD68" i="1"/>
  <c r="DB68" i="1"/>
  <c r="CZ68" i="1"/>
  <c r="DM68" i="1" s="1"/>
  <c r="DZ68" i="1" s="1"/>
  <c r="EM68" i="1" s="1"/>
  <c r="CX68" i="1"/>
  <c r="DK68" i="1" s="1"/>
  <c r="DX68" i="1" s="1"/>
  <c r="EK68" i="1" s="1"/>
  <c r="EZ68" i="1" s="1"/>
  <c r="CW68" i="1"/>
  <c r="CU68" i="1"/>
  <c r="CT68" i="1"/>
  <c r="DG68" i="1" s="1"/>
  <c r="DT68" i="1" s="1"/>
  <c r="EG68" i="1" s="1"/>
  <c r="EV68" i="1" s="1"/>
  <c r="CR68" i="1"/>
  <c r="DE68" i="1" s="1"/>
  <c r="DR68" i="1" s="1"/>
  <c r="EE68" i="1" s="1"/>
  <c r="ET68" i="1" s="1"/>
  <c r="CQ68" i="1"/>
  <c r="CO68" i="1"/>
  <c r="EJ67" i="1"/>
  <c r="EH67" i="1"/>
  <c r="ED67" i="1"/>
  <c r="EB67" i="1"/>
  <c r="DW67" i="1"/>
  <c r="DU67" i="1"/>
  <c r="DQ67" i="1"/>
  <c r="DO67" i="1"/>
  <c r="DJ67" i="1"/>
  <c r="DH67" i="1"/>
  <c r="DD67" i="1"/>
  <c r="DB67" i="1"/>
  <c r="CZ67" i="1"/>
  <c r="DM67" i="1" s="1"/>
  <c r="DZ67" i="1" s="1"/>
  <c r="EM67" i="1" s="1"/>
  <c r="FB67" i="1" s="1"/>
  <c r="CX67" i="1"/>
  <c r="DK67" i="1" s="1"/>
  <c r="DX67" i="1" s="1"/>
  <c r="EK67" i="1" s="1"/>
  <c r="EZ67" i="1" s="1"/>
  <c r="CW67" i="1"/>
  <c r="CU67" i="1"/>
  <c r="CT67" i="1"/>
  <c r="DG67" i="1" s="1"/>
  <c r="DT67" i="1" s="1"/>
  <c r="EG67" i="1" s="1"/>
  <c r="CR67" i="1"/>
  <c r="DE67" i="1" s="1"/>
  <c r="DR67" i="1" s="1"/>
  <c r="EE67" i="1" s="1"/>
  <c r="ET67" i="1" s="1"/>
  <c r="CQ67" i="1"/>
  <c r="CO67" i="1"/>
  <c r="EJ66" i="1"/>
  <c r="EH66" i="1"/>
  <c r="ED66" i="1"/>
  <c r="EB66" i="1"/>
  <c r="DW66" i="1"/>
  <c r="DU66" i="1"/>
  <c r="DQ66" i="1"/>
  <c r="DO66" i="1"/>
  <c r="DJ66" i="1"/>
  <c r="DH66" i="1"/>
  <c r="DD66" i="1"/>
  <c r="DB66" i="1"/>
  <c r="CZ66" i="1"/>
  <c r="DM66" i="1" s="1"/>
  <c r="DZ66" i="1" s="1"/>
  <c r="EM66" i="1" s="1"/>
  <c r="CX66" i="1"/>
  <c r="DK66" i="1" s="1"/>
  <c r="DX66" i="1" s="1"/>
  <c r="EK66" i="1" s="1"/>
  <c r="EZ66" i="1" s="1"/>
  <c r="CW66" i="1"/>
  <c r="CU66" i="1"/>
  <c r="CT66" i="1"/>
  <c r="DG66" i="1" s="1"/>
  <c r="DT66" i="1" s="1"/>
  <c r="EG66" i="1" s="1"/>
  <c r="CR66" i="1"/>
  <c r="DE66" i="1" s="1"/>
  <c r="DR66" i="1" s="1"/>
  <c r="EE66" i="1" s="1"/>
  <c r="ET66" i="1" s="1"/>
  <c r="CQ66" i="1"/>
  <c r="CO66" i="1"/>
  <c r="EJ65" i="1"/>
  <c r="EH65" i="1"/>
  <c r="ED65" i="1"/>
  <c r="EB65" i="1"/>
  <c r="DW65" i="1"/>
  <c r="DU65" i="1"/>
  <c r="DQ65" i="1"/>
  <c r="DO65" i="1"/>
  <c r="DJ65" i="1"/>
  <c r="DH65" i="1"/>
  <c r="DD65" i="1"/>
  <c r="DB65" i="1"/>
  <c r="CZ65" i="1"/>
  <c r="DM65" i="1" s="1"/>
  <c r="DZ65" i="1" s="1"/>
  <c r="EM65" i="1" s="1"/>
  <c r="CX65" i="1"/>
  <c r="DK65" i="1" s="1"/>
  <c r="DX65" i="1" s="1"/>
  <c r="EK65" i="1" s="1"/>
  <c r="EZ65" i="1" s="1"/>
  <c r="CW65" i="1"/>
  <c r="CU65" i="1"/>
  <c r="CT65" i="1"/>
  <c r="DG65" i="1" s="1"/>
  <c r="DT65" i="1" s="1"/>
  <c r="EG65" i="1" s="1"/>
  <c r="CR65" i="1"/>
  <c r="DE65" i="1" s="1"/>
  <c r="DR65" i="1" s="1"/>
  <c r="EE65" i="1" s="1"/>
  <c r="ET65" i="1" s="1"/>
  <c r="CQ65" i="1"/>
  <c r="CO65" i="1"/>
  <c r="EJ64" i="1"/>
  <c r="EH64" i="1"/>
  <c r="ED64" i="1"/>
  <c r="EB64" i="1"/>
  <c r="DW64" i="1"/>
  <c r="DU64" i="1"/>
  <c r="DQ64" i="1"/>
  <c r="DO64" i="1"/>
  <c r="DJ64" i="1"/>
  <c r="DH64" i="1"/>
  <c r="DD64" i="1"/>
  <c r="DB64" i="1"/>
  <c r="CZ64" i="1"/>
  <c r="DM64" i="1" s="1"/>
  <c r="DZ64" i="1" s="1"/>
  <c r="EM64" i="1" s="1"/>
  <c r="CX64" i="1"/>
  <c r="DK64" i="1" s="1"/>
  <c r="DX64" i="1" s="1"/>
  <c r="EK64" i="1" s="1"/>
  <c r="EZ64" i="1" s="1"/>
  <c r="CW64" i="1"/>
  <c r="CU64" i="1"/>
  <c r="CT64" i="1"/>
  <c r="DG64" i="1" s="1"/>
  <c r="DT64" i="1" s="1"/>
  <c r="EG64" i="1" s="1"/>
  <c r="CR64" i="1"/>
  <c r="DE64" i="1" s="1"/>
  <c r="DR64" i="1" s="1"/>
  <c r="EE64" i="1" s="1"/>
  <c r="ET64" i="1" s="1"/>
  <c r="CQ64" i="1"/>
  <c r="CO64" i="1"/>
  <c r="EJ63" i="1"/>
  <c r="EH63" i="1"/>
  <c r="ED63" i="1"/>
  <c r="EB63" i="1"/>
  <c r="DW63" i="1"/>
  <c r="DU63" i="1"/>
  <c r="DQ63" i="1"/>
  <c r="DO63" i="1"/>
  <c r="DJ63" i="1"/>
  <c r="DH63" i="1"/>
  <c r="DD63" i="1"/>
  <c r="DB63" i="1"/>
  <c r="CZ63" i="1"/>
  <c r="DM63" i="1" s="1"/>
  <c r="DZ63" i="1" s="1"/>
  <c r="EM63" i="1" s="1"/>
  <c r="CW63" i="1"/>
  <c r="CU63" i="1"/>
  <c r="CQ63" i="1"/>
  <c r="CO63" i="1"/>
  <c r="EJ62" i="1"/>
  <c r="EH62" i="1"/>
  <c r="ED62" i="1"/>
  <c r="EB62" i="1"/>
  <c r="DW62" i="1"/>
  <c r="DU62" i="1"/>
  <c r="DQ62" i="1"/>
  <c r="DO62" i="1"/>
  <c r="DJ62" i="1"/>
  <c r="DH62" i="1"/>
  <c r="DD62" i="1"/>
  <c r="DB62" i="1"/>
  <c r="CZ62" i="1"/>
  <c r="DM62" i="1" s="1"/>
  <c r="DZ62" i="1" s="1"/>
  <c r="EM62" i="1" s="1"/>
  <c r="FB62" i="1" s="1"/>
  <c r="CX62" i="1"/>
  <c r="DK62" i="1" s="1"/>
  <c r="DX62" i="1" s="1"/>
  <c r="EK62" i="1" s="1"/>
  <c r="EZ62" i="1" s="1"/>
  <c r="CW62" i="1"/>
  <c r="CU62" i="1"/>
  <c r="CT62" i="1"/>
  <c r="DG62" i="1" s="1"/>
  <c r="DT62" i="1" s="1"/>
  <c r="EG62" i="1" s="1"/>
  <c r="EV62" i="1" s="1"/>
  <c r="CR62" i="1"/>
  <c r="DE62" i="1" s="1"/>
  <c r="DR62" i="1" s="1"/>
  <c r="EE62" i="1" s="1"/>
  <c r="ET62" i="1" s="1"/>
  <c r="CQ62" i="1"/>
  <c r="CO62" i="1"/>
  <c r="EJ61" i="1"/>
  <c r="EH61" i="1"/>
  <c r="ED61" i="1"/>
  <c r="EB61" i="1"/>
  <c r="DW61" i="1"/>
  <c r="DU61" i="1"/>
  <c r="DQ61" i="1"/>
  <c r="DO61" i="1"/>
  <c r="DJ61" i="1"/>
  <c r="DH61" i="1"/>
  <c r="DD61" i="1"/>
  <c r="DB61" i="1"/>
  <c r="CZ61" i="1"/>
  <c r="DM61" i="1" s="1"/>
  <c r="DZ61" i="1" s="1"/>
  <c r="EM61" i="1" s="1"/>
  <c r="FB61" i="1" s="1"/>
  <c r="CX61" i="1"/>
  <c r="DK61" i="1" s="1"/>
  <c r="DX61" i="1" s="1"/>
  <c r="EK61" i="1" s="1"/>
  <c r="EZ61" i="1" s="1"/>
  <c r="CW61" i="1"/>
  <c r="CU61" i="1"/>
  <c r="CT61" i="1"/>
  <c r="DG61" i="1" s="1"/>
  <c r="DT61" i="1" s="1"/>
  <c r="EG61" i="1" s="1"/>
  <c r="EV61" i="1" s="1"/>
  <c r="CR61" i="1"/>
  <c r="DE61" i="1" s="1"/>
  <c r="DR61" i="1" s="1"/>
  <c r="EE61" i="1" s="1"/>
  <c r="ET61" i="1" s="1"/>
  <c r="CQ61" i="1"/>
  <c r="CO61" i="1"/>
  <c r="EJ60" i="1"/>
  <c r="EH60" i="1"/>
  <c r="ED60" i="1"/>
  <c r="EB60" i="1"/>
  <c r="DW60" i="1"/>
  <c r="DU60" i="1"/>
  <c r="DQ60" i="1"/>
  <c r="DO60" i="1"/>
  <c r="DJ60" i="1"/>
  <c r="DH60" i="1"/>
  <c r="DD60" i="1"/>
  <c r="DB60" i="1"/>
  <c r="CZ60" i="1"/>
  <c r="DM60" i="1" s="1"/>
  <c r="DZ60" i="1" s="1"/>
  <c r="EM60" i="1" s="1"/>
  <c r="FB60" i="1" s="1"/>
  <c r="CX60" i="1"/>
  <c r="DK60" i="1" s="1"/>
  <c r="DX60" i="1" s="1"/>
  <c r="EK60" i="1" s="1"/>
  <c r="EZ60" i="1" s="1"/>
  <c r="CW60" i="1"/>
  <c r="CU60" i="1"/>
  <c r="CT60" i="1"/>
  <c r="DG60" i="1" s="1"/>
  <c r="DT60" i="1" s="1"/>
  <c r="EG60" i="1" s="1"/>
  <c r="EV60" i="1" s="1"/>
  <c r="CR60" i="1"/>
  <c r="DE60" i="1" s="1"/>
  <c r="DR60" i="1" s="1"/>
  <c r="EE60" i="1" s="1"/>
  <c r="ET60" i="1" s="1"/>
  <c r="CQ60" i="1"/>
  <c r="CO60" i="1"/>
  <c r="EJ59" i="1"/>
  <c r="EH59" i="1"/>
  <c r="ED59" i="1"/>
  <c r="EB59" i="1"/>
  <c r="DW59" i="1"/>
  <c r="DU59" i="1"/>
  <c r="DQ59" i="1"/>
  <c r="DO59" i="1"/>
  <c r="DJ59" i="1"/>
  <c r="DH59" i="1"/>
  <c r="DD59" i="1"/>
  <c r="DB59" i="1"/>
  <c r="CZ59" i="1"/>
  <c r="DM59" i="1" s="1"/>
  <c r="DZ59" i="1" s="1"/>
  <c r="EM59" i="1" s="1"/>
  <c r="FB59" i="1" s="1"/>
  <c r="CX59" i="1"/>
  <c r="DK59" i="1" s="1"/>
  <c r="DX59" i="1" s="1"/>
  <c r="EK59" i="1" s="1"/>
  <c r="EZ59" i="1" s="1"/>
  <c r="CW59" i="1"/>
  <c r="CU59" i="1"/>
  <c r="CT59" i="1"/>
  <c r="DG59" i="1" s="1"/>
  <c r="DT59" i="1" s="1"/>
  <c r="EG59" i="1" s="1"/>
  <c r="EV59" i="1" s="1"/>
  <c r="CR59" i="1"/>
  <c r="DE59" i="1" s="1"/>
  <c r="DR59" i="1" s="1"/>
  <c r="EE59" i="1" s="1"/>
  <c r="ET59" i="1" s="1"/>
  <c r="CQ59" i="1"/>
  <c r="CO59" i="1"/>
  <c r="EJ58" i="1"/>
  <c r="EH58" i="1"/>
  <c r="ED58" i="1"/>
  <c r="EB58" i="1"/>
  <c r="DW58" i="1"/>
  <c r="DU58" i="1"/>
  <c r="DQ58" i="1"/>
  <c r="DO58" i="1"/>
  <c r="DJ58" i="1"/>
  <c r="DH58" i="1"/>
  <c r="DD58" i="1"/>
  <c r="DB58" i="1"/>
  <c r="CX58" i="1"/>
  <c r="DK58" i="1" s="1"/>
  <c r="DX58" i="1" s="1"/>
  <c r="EK58" i="1" s="1"/>
  <c r="EZ58" i="1" s="1"/>
  <c r="CW58" i="1"/>
  <c r="CU58" i="1"/>
  <c r="CR58" i="1"/>
  <c r="DE58" i="1" s="1"/>
  <c r="DR58" i="1" s="1"/>
  <c r="EE58" i="1" s="1"/>
  <c r="ET58" i="1" s="1"/>
  <c r="CQ58" i="1"/>
  <c r="CO58" i="1"/>
  <c r="EJ57" i="1"/>
  <c r="EH57" i="1"/>
  <c r="ED57" i="1"/>
  <c r="EB57" i="1"/>
  <c r="DW57" i="1"/>
  <c r="DU57" i="1"/>
  <c r="DQ57" i="1"/>
  <c r="DO57" i="1"/>
  <c r="DJ57" i="1"/>
  <c r="DH57" i="1"/>
  <c r="DD57" i="1"/>
  <c r="DB57" i="1"/>
  <c r="CW57" i="1"/>
  <c r="CU57" i="1"/>
  <c r="CQ57" i="1"/>
  <c r="CO57" i="1"/>
  <c r="EJ56" i="1"/>
  <c r="EH56" i="1"/>
  <c r="ED56" i="1"/>
  <c r="EB56" i="1"/>
  <c r="DW56" i="1"/>
  <c r="DU56" i="1"/>
  <c r="DQ56" i="1"/>
  <c r="DO56" i="1"/>
  <c r="DJ56" i="1"/>
  <c r="DH56" i="1"/>
  <c r="DD56" i="1"/>
  <c r="DB56" i="1"/>
  <c r="CW56" i="1"/>
  <c r="CU56" i="1"/>
  <c r="CQ56" i="1"/>
  <c r="CO56" i="1"/>
  <c r="EJ55" i="1"/>
  <c r="EH55" i="1"/>
  <c r="ED55" i="1"/>
  <c r="EB55" i="1"/>
  <c r="DW55" i="1"/>
  <c r="DU55" i="1"/>
  <c r="DQ55" i="1"/>
  <c r="DO55" i="1"/>
  <c r="DJ55" i="1"/>
  <c r="DH55" i="1"/>
  <c r="DD55" i="1"/>
  <c r="DB55" i="1"/>
  <c r="CW55" i="1"/>
  <c r="CU55" i="1"/>
  <c r="CQ55" i="1"/>
  <c r="CO55" i="1"/>
  <c r="EJ54" i="1"/>
  <c r="EH54" i="1"/>
  <c r="ED54" i="1"/>
  <c r="EB54" i="1"/>
  <c r="DW54" i="1"/>
  <c r="DU54" i="1"/>
  <c r="DQ54" i="1"/>
  <c r="DO54" i="1"/>
  <c r="DJ54" i="1"/>
  <c r="DH54" i="1"/>
  <c r="DD54" i="1"/>
  <c r="DB54" i="1"/>
  <c r="CW54" i="1"/>
  <c r="CU54" i="1"/>
  <c r="CQ54" i="1"/>
  <c r="CO54" i="1"/>
  <c r="EJ53" i="1"/>
  <c r="EH53" i="1"/>
  <c r="ED53" i="1"/>
  <c r="EB53" i="1"/>
  <c r="DW53" i="1"/>
  <c r="DU53" i="1"/>
  <c r="DQ53" i="1"/>
  <c r="DO53" i="1"/>
  <c r="DJ53" i="1"/>
  <c r="DH53" i="1"/>
  <c r="DD53" i="1"/>
  <c r="DB53" i="1"/>
  <c r="CW53" i="1"/>
  <c r="CU53" i="1"/>
  <c r="CQ53" i="1"/>
  <c r="CO53" i="1"/>
  <c r="EJ52" i="1"/>
  <c r="EH52" i="1"/>
  <c r="ED52" i="1"/>
  <c r="EB52" i="1"/>
  <c r="DW52" i="1"/>
  <c r="DU52" i="1"/>
  <c r="DQ52" i="1"/>
  <c r="DO52" i="1"/>
  <c r="DJ52" i="1"/>
  <c r="DH52" i="1"/>
  <c r="DD52" i="1"/>
  <c r="DB52" i="1"/>
  <c r="CW52" i="1"/>
  <c r="CU52" i="1"/>
  <c r="CQ52" i="1"/>
  <c r="CO52" i="1"/>
  <c r="EJ51" i="1"/>
  <c r="EH51" i="1"/>
  <c r="ED51" i="1"/>
  <c r="EB51" i="1"/>
  <c r="DW51" i="1"/>
  <c r="DU51" i="1"/>
  <c r="DQ51" i="1"/>
  <c r="DO51" i="1"/>
  <c r="DJ51" i="1"/>
  <c r="DH51" i="1"/>
  <c r="DD51" i="1"/>
  <c r="DB51" i="1"/>
  <c r="CW51" i="1"/>
  <c r="CU51" i="1"/>
  <c r="CQ51" i="1"/>
  <c r="CO51" i="1"/>
  <c r="EJ50" i="1"/>
  <c r="EH50" i="1"/>
  <c r="ED50" i="1"/>
  <c r="EB50" i="1"/>
  <c r="DW50" i="1"/>
  <c r="DU50" i="1"/>
  <c r="DQ50" i="1"/>
  <c r="DO50" i="1"/>
  <c r="DJ50" i="1"/>
  <c r="DH50" i="1"/>
  <c r="DD50" i="1"/>
  <c r="DB50" i="1"/>
  <c r="CW50" i="1"/>
  <c r="CU50" i="1"/>
  <c r="CQ50" i="1"/>
  <c r="CO50" i="1"/>
  <c r="EJ49" i="1"/>
  <c r="EH49" i="1"/>
  <c r="ED49" i="1"/>
  <c r="EB49" i="1"/>
  <c r="DW49" i="1"/>
  <c r="DU49" i="1"/>
  <c r="DQ49" i="1"/>
  <c r="DO49" i="1"/>
  <c r="DJ49" i="1"/>
  <c r="DH49" i="1"/>
  <c r="DD49" i="1"/>
  <c r="DB49" i="1"/>
  <c r="CW49" i="1"/>
  <c r="CU49" i="1"/>
  <c r="CQ49" i="1"/>
  <c r="CO49" i="1"/>
  <c r="ES72" i="1"/>
  <c r="FB72" i="1"/>
  <c r="EY72" i="1"/>
  <c r="EW72" i="1"/>
  <c r="EQ72" i="1"/>
  <c r="EY71" i="1"/>
  <c r="EW71" i="1"/>
  <c r="ES71" i="1"/>
  <c r="EQ71" i="1"/>
  <c r="FB70" i="1"/>
  <c r="EY70" i="1"/>
  <c r="EW70" i="1"/>
  <c r="EV70" i="1"/>
  <c r="FI70" i="1" s="1"/>
  <c r="FV70" i="1" s="1"/>
  <c r="GI70" i="1" s="1"/>
  <c r="GX70" i="1" s="1"/>
  <c r="HK70" i="1" s="1"/>
  <c r="HX70" i="1" s="1"/>
  <c r="IK70" i="1" s="1"/>
  <c r="IZ70" i="1" s="1"/>
  <c r="JM70" i="1" s="1"/>
  <c r="JZ70" i="1" s="1"/>
  <c r="KM70" i="1" s="1"/>
  <c r="LB70" i="1" s="1"/>
  <c r="ES70" i="1"/>
  <c r="EQ70" i="1"/>
  <c r="FB69" i="1"/>
  <c r="EY69" i="1"/>
  <c r="EW69" i="1"/>
  <c r="EV69" i="1"/>
  <c r="ES69" i="1"/>
  <c r="EQ69" i="1"/>
  <c r="FB68" i="1"/>
  <c r="EY68" i="1"/>
  <c r="EW68" i="1"/>
  <c r="ES68" i="1"/>
  <c r="EQ68" i="1"/>
  <c r="EY67" i="1"/>
  <c r="EW67" i="1"/>
  <c r="EV67" i="1"/>
  <c r="ES67" i="1"/>
  <c r="EQ67" i="1"/>
  <c r="FB66" i="1"/>
  <c r="EY66" i="1"/>
  <c r="EW66" i="1"/>
  <c r="EV66" i="1"/>
  <c r="ES66" i="1"/>
  <c r="EQ66" i="1"/>
  <c r="FB65" i="1"/>
  <c r="EY65" i="1"/>
  <c r="EW65" i="1"/>
  <c r="EV65" i="1"/>
  <c r="ES65" i="1"/>
  <c r="EQ65" i="1"/>
  <c r="FB64" i="1"/>
  <c r="EY64" i="1"/>
  <c r="EW64" i="1"/>
  <c r="EV64" i="1"/>
  <c r="ES64" i="1"/>
  <c r="EQ64" i="1"/>
  <c r="FB63" i="1"/>
  <c r="EY63" i="1"/>
  <c r="EW63" i="1"/>
  <c r="ES63" i="1"/>
  <c r="EQ63" i="1"/>
  <c r="EY62" i="1"/>
  <c r="EW62" i="1"/>
  <c r="ES62" i="1"/>
  <c r="EQ62" i="1"/>
  <c r="EY61" i="1"/>
  <c r="EW61" i="1"/>
  <c r="ES61" i="1"/>
  <c r="EQ61" i="1"/>
  <c r="EY60" i="1"/>
  <c r="EW60" i="1"/>
  <c r="ES60" i="1"/>
  <c r="EQ60" i="1"/>
  <c r="EY59" i="1"/>
  <c r="EW59" i="1"/>
  <c r="ES59" i="1"/>
  <c r="EQ59" i="1"/>
  <c r="EY58" i="1"/>
  <c r="EW58" i="1"/>
  <c r="ES58" i="1"/>
  <c r="EQ58" i="1"/>
  <c r="EY57" i="1"/>
  <c r="EW57" i="1"/>
  <c r="ES57" i="1"/>
  <c r="EQ57" i="1"/>
  <c r="EY56" i="1"/>
  <c r="EW56" i="1"/>
  <c r="ES56" i="1"/>
  <c r="EQ56" i="1"/>
  <c r="EY55" i="1"/>
  <c r="EW55" i="1"/>
  <c r="ES55" i="1"/>
  <c r="EQ55" i="1"/>
  <c r="EY54" i="1"/>
  <c r="EW54" i="1"/>
  <c r="ES54" i="1"/>
  <c r="EQ54" i="1"/>
  <c r="EY53" i="1"/>
  <c r="EW53" i="1"/>
  <c r="ES53" i="1"/>
  <c r="EQ53" i="1"/>
  <c r="EY52" i="1"/>
  <c r="EW52" i="1"/>
  <c r="ES52" i="1"/>
  <c r="EQ52" i="1"/>
  <c r="EY51" i="1"/>
  <c r="EW51" i="1"/>
  <c r="ES51" i="1"/>
  <c r="EQ51" i="1"/>
  <c r="EY50" i="1"/>
  <c r="EW50" i="1"/>
  <c r="ES50" i="1"/>
  <c r="EQ50" i="1"/>
  <c r="EY49" i="1"/>
  <c r="EW49" i="1"/>
  <c r="ES49" i="1"/>
  <c r="EQ49" i="1"/>
  <c r="GU72" i="1"/>
  <c r="FD72" i="1"/>
  <c r="KU41" i="1"/>
  <c r="IS41" i="1"/>
  <c r="GQ41" i="1"/>
  <c r="EO41" i="1"/>
  <c r="CM41" i="1"/>
  <c r="AK41" i="1"/>
  <c r="CY29" i="1"/>
  <c r="CV29" i="1"/>
  <c r="CS29" i="1"/>
  <c r="CP29" i="1"/>
  <c r="CY28" i="1"/>
  <c r="CV28" i="1"/>
  <c r="CS28" i="1"/>
  <c r="CP28" i="1"/>
  <c r="CY27" i="1"/>
  <c r="CV27" i="1"/>
  <c r="CS27" i="1"/>
  <c r="CP27" i="1"/>
  <c r="CY26" i="1"/>
  <c r="CV26" i="1"/>
  <c r="CS26" i="1"/>
  <c r="CP26" i="1"/>
  <c r="CY25" i="1"/>
  <c r="CV25" i="1"/>
  <c r="CS25" i="1"/>
  <c r="CP25" i="1"/>
  <c r="CY24" i="1"/>
  <c r="CV24" i="1"/>
  <c r="CS24" i="1"/>
  <c r="CP24" i="1"/>
  <c r="CY23" i="1"/>
  <c r="CV23" i="1"/>
  <c r="CS23" i="1"/>
  <c r="CP23" i="1"/>
  <c r="CY22" i="1"/>
  <c r="CV22" i="1"/>
  <c r="CS22" i="1"/>
  <c r="CP22" i="1"/>
  <c r="CY21" i="1"/>
  <c r="CV21" i="1"/>
  <c r="CS21" i="1"/>
  <c r="CP21" i="1"/>
  <c r="CY20" i="1"/>
  <c r="CV20" i="1"/>
  <c r="CS20" i="1"/>
  <c r="CP20" i="1"/>
  <c r="CY19" i="1"/>
  <c r="CV19" i="1"/>
  <c r="CS19" i="1"/>
  <c r="CP19" i="1"/>
  <c r="CY18" i="1"/>
  <c r="CV18" i="1"/>
  <c r="CS18" i="1"/>
  <c r="CP18" i="1"/>
  <c r="CY17" i="1"/>
  <c r="CV17" i="1"/>
  <c r="CS17" i="1"/>
  <c r="CP17" i="1"/>
  <c r="CY16" i="1"/>
  <c r="CV16" i="1"/>
  <c r="CS16" i="1"/>
  <c r="CP16" i="1"/>
  <c r="CY15" i="1"/>
  <c r="CV15" i="1"/>
  <c r="CS15" i="1"/>
  <c r="CP15" i="1"/>
  <c r="CY14" i="1"/>
  <c r="CV14" i="1"/>
  <c r="CS14" i="1"/>
  <c r="CP14" i="1"/>
  <c r="CY13" i="1"/>
  <c r="CV13" i="1"/>
  <c r="CS13" i="1"/>
  <c r="CP13" i="1"/>
  <c r="CY12" i="1"/>
  <c r="CV12" i="1"/>
  <c r="CS12" i="1"/>
  <c r="CP12" i="1"/>
  <c r="CY11" i="1"/>
  <c r="CV11" i="1"/>
  <c r="CS11" i="1"/>
  <c r="CP11" i="1"/>
  <c r="CY10" i="1"/>
  <c r="CV10" i="1"/>
  <c r="CS10" i="1"/>
  <c r="CP10" i="1"/>
  <c r="CY9" i="1"/>
  <c r="CV9" i="1"/>
  <c r="CS9" i="1"/>
  <c r="CP9" i="1"/>
  <c r="CY8" i="1"/>
  <c r="CV8" i="1"/>
  <c r="CS8" i="1"/>
  <c r="CP8" i="1"/>
  <c r="CY7" i="1"/>
  <c r="CV7" i="1"/>
  <c r="CS7" i="1"/>
  <c r="CP7" i="1"/>
  <c r="CY6" i="1"/>
  <c r="CV6" i="1"/>
  <c r="CS6" i="1"/>
  <c r="CP6" i="1"/>
  <c r="DL29" i="1"/>
  <c r="DI29" i="1"/>
  <c r="DF29" i="1"/>
  <c r="DC29" i="1"/>
  <c r="DL28" i="1"/>
  <c r="DI28" i="1"/>
  <c r="DF28" i="1"/>
  <c r="DC28" i="1"/>
  <c r="DL27" i="1"/>
  <c r="DI27" i="1"/>
  <c r="DF27" i="1"/>
  <c r="DC27" i="1"/>
  <c r="DL26" i="1"/>
  <c r="DI26" i="1"/>
  <c r="DF26" i="1"/>
  <c r="DC26" i="1"/>
  <c r="DL25" i="1"/>
  <c r="DF25" i="1"/>
  <c r="DC25" i="1"/>
  <c r="DL24" i="1"/>
  <c r="DI24" i="1"/>
  <c r="DF24" i="1"/>
  <c r="DC24" i="1"/>
  <c r="DL23" i="1"/>
  <c r="DI23" i="1"/>
  <c r="DF23" i="1"/>
  <c r="DC23" i="1"/>
  <c r="DL22" i="1"/>
  <c r="DI22" i="1"/>
  <c r="DF22" i="1"/>
  <c r="DC22" i="1"/>
  <c r="DL21" i="1"/>
  <c r="DI21" i="1"/>
  <c r="DF21" i="1"/>
  <c r="DC21" i="1"/>
  <c r="DL20" i="1"/>
  <c r="DI20" i="1"/>
  <c r="DF20" i="1"/>
  <c r="DC20" i="1"/>
  <c r="DL19" i="1"/>
  <c r="DI19" i="1"/>
  <c r="DF19" i="1"/>
  <c r="DC19" i="1"/>
  <c r="DL18" i="1"/>
  <c r="DI18" i="1"/>
  <c r="DF18" i="1"/>
  <c r="DC18" i="1"/>
  <c r="DL17" i="1"/>
  <c r="DI17" i="1"/>
  <c r="DF17" i="1"/>
  <c r="DC17" i="1"/>
  <c r="DL16" i="1"/>
  <c r="DI16" i="1"/>
  <c r="DF16" i="1"/>
  <c r="DC16" i="1"/>
  <c r="DL15" i="1"/>
  <c r="DI15" i="1"/>
  <c r="DF15" i="1"/>
  <c r="DC15" i="1"/>
  <c r="DL14" i="1"/>
  <c r="DI14" i="1"/>
  <c r="DF14" i="1"/>
  <c r="DC14" i="1"/>
  <c r="DL13" i="1"/>
  <c r="DI13" i="1"/>
  <c r="DF13" i="1"/>
  <c r="DC13" i="1"/>
  <c r="DL12" i="1"/>
  <c r="DI12" i="1"/>
  <c r="DF12" i="1"/>
  <c r="DC12" i="1"/>
  <c r="DL11" i="1"/>
  <c r="DI11" i="1"/>
  <c r="DF11" i="1"/>
  <c r="DC11" i="1"/>
  <c r="DL10" i="1"/>
  <c r="DI10" i="1"/>
  <c r="DF10" i="1"/>
  <c r="DC10" i="1"/>
  <c r="DL9" i="1"/>
  <c r="DI9" i="1"/>
  <c r="DF9" i="1"/>
  <c r="DC9" i="1"/>
  <c r="DL8" i="1"/>
  <c r="DI8" i="1"/>
  <c r="DF8" i="1"/>
  <c r="DC8" i="1"/>
  <c r="DL7" i="1"/>
  <c r="DI7" i="1"/>
  <c r="DF7" i="1"/>
  <c r="DC7" i="1"/>
  <c r="DL6" i="1"/>
  <c r="DI6" i="1"/>
  <c r="DF6" i="1"/>
  <c r="DC6" i="1"/>
  <c r="DY29" i="1"/>
  <c r="DV29" i="1"/>
  <c r="DS29" i="1"/>
  <c r="DP29" i="1"/>
  <c r="DY28" i="1"/>
  <c r="DV28" i="1"/>
  <c r="DS28" i="1"/>
  <c r="DP28" i="1"/>
  <c r="DY27" i="1"/>
  <c r="DV27" i="1"/>
  <c r="DS27" i="1"/>
  <c r="DP27" i="1"/>
  <c r="DY26" i="1"/>
  <c r="DV26" i="1"/>
  <c r="DS26" i="1"/>
  <c r="DP26" i="1"/>
  <c r="DY25" i="1"/>
  <c r="DV25" i="1"/>
  <c r="DS25" i="1"/>
  <c r="DP25" i="1"/>
  <c r="DY24" i="1"/>
  <c r="DV24" i="1"/>
  <c r="DS24" i="1"/>
  <c r="DP24" i="1"/>
  <c r="DY23" i="1"/>
  <c r="DV23" i="1"/>
  <c r="DS23" i="1"/>
  <c r="DP23" i="1"/>
  <c r="DY22" i="1"/>
  <c r="DV22" i="1"/>
  <c r="DS22" i="1"/>
  <c r="DP22" i="1"/>
  <c r="DY21" i="1"/>
  <c r="DV21" i="1"/>
  <c r="DS21" i="1"/>
  <c r="DP21" i="1"/>
  <c r="DY20" i="1"/>
  <c r="DV20" i="1"/>
  <c r="DS20" i="1"/>
  <c r="DP20" i="1"/>
  <c r="DY19" i="1"/>
  <c r="DV19" i="1"/>
  <c r="DS19" i="1"/>
  <c r="DP19" i="1"/>
  <c r="DY18" i="1"/>
  <c r="DV18" i="1"/>
  <c r="DS18" i="1"/>
  <c r="DP18" i="1"/>
  <c r="DY17" i="1"/>
  <c r="DV17" i="1"/>
  <c r="DS17" i="1"/>
  <c r="DP17" i="1"/>
  <c r="DY16" i="1"/>
  <c r="DV16" i="1"/>
  <c r="DS16" i="1"/>
  <c r="DP16" i="1"/>
  <c r="DY15" i="1"/>
  <c r="DV15" i="1"/>
  <c r="DS15" i="1"/>
  <c r="DP15" i="1"/>
  <c r="DY14" i="1"/>
  <c r="DV14" i="1"/>
  <c r="DS14" i="1"/>
  <c r="DP14" i="1"/>
  <c r="DY13" i="1"/>
  <c r="DV13" i="1"/>
  <c r="DS13" i="1"/>
  <c r="DP13" i="1"/>
  <c r="DY12" i="1"/>
  <c r="DV12" i="1"/>
  <c r="DS12" i="1"/>
  <c r="DP12" i="1"/>
  <c r="DY11" i="1"/>
  <c r="DV11" i="1"/>
  <c r="DS11" i="1"/>
  <c r="DP11" i="1"/>
  <c r="DY10" i="1"/>
  <c r="DV10" i="1"/>
  <c r="DS10" i="1"/>
  <c r="DP10" i="1"/>
  <c r="DY9" i="1"/>
  <c r="DV9" i="1"/>
  <c r="DS9" i="1"/>
  <c r="DP9" i="1"/>
  <c r="DY8" i="1"/>
  <c r="DV8" i="1"/>
  <c r="DS8" i="1"/>
  <c r="DP8" i="1"/>
  <c r="DY7" i="1"/>
  <c r="DV7" i="1"/>
  <c r="DS7" i="1"/>
  <c r="DP7" i="1"/>
  <c r="DY6" i="1"/>
  <c r="DV6" i="1"/>
  <c r="DS6" i="1"/>
  <c r="DP6" i="1"/>
  <c r="EL29" i="1"/>
  <c r="EI29" i="1"/>
  <c r="EF29" i="1"/>
  <c r="EC29" i="1"/>
  <c r="EL28" i="1"/>
  <c r="EI28" i="1"/>
  <c r="EF28" i="1"/>
  <c r="EC28" i="1"/>
  <c r="EL27" i="1"/>
  <c r="EI27" i="1"/>
  <c r="EF27" i="1"/>
  <c r="EC27" i="1"/>
  <c r="EL26" i="1"/>
  <c r="EI26" i="1"/>
  <c r="EF26" i="1"/>
  <c r="EC26" i="1"/>
  <c r="EL25" i="1"/>
  <c r="EI25" i="1"/>
  <c r="EF25" i="1"/>
  <c r="EC25" i="1"/>
  <c r="EL24" i="1"/>
  <c r="EI24" i="1"/>
  <c r="EF24" i="1"/>
  <c r="EC24" i="1"/>
  <c r="EL23" i="1"/>
  <c r="EI23" i="1"/>
  <c r="EF23" i="1"/>
  <c r="EC23" i="1"/>
  <c r="EL22" i="1"/>
  <c r="EI22" i="1"/>
  <c r="EF22" i="1"/>
  <c r="EC22" i="1"/>
  <c r="EL21" i="1"/>
  <c r="EI21" i="1"/>
  <c r="EF21" i="1"/>
  <c r="EC21" i="1"/>
  <c r="EL20" i="1"/>
  <c r="EI20" i="1"/>
  <c r="EF20" i="1"/>
  <c r="EC20" i="1"/>
  <c r="EL19" i="1"/>
  <c r="EI19" i="1"/>
  <c r="EF19" i="1"/>
  <c r="EC19" i="1"/>
  <c r="EL18" i="1"/>
  <c r="EI18" i="1"/>
  <c r="EF18" i="1"/>
  <c r="EC18" i="1"/>
  <c r="EL17" i="1"/>
  <c r="EI17" i="1"/>
  <c r="EF17" i="1"/>
  <c r="EC17" i="1"/>
  <c r="EL16" i="1"/>
  <c r="EI16" i="1"/>
  <c r="EF16" i="1"/>
  <c r="EC16" i="1"/>
  <c r="EL15" i="1"/>
  <c r="EI15" i="1"/>
  <c r="EF15" i="1"/>
  <c r="EC15" i="1"/>
  <c r="EL14" i="1"/>
  <c r="EI14" i="1"/>
  <c r="EF14" i="1"/>
  <c r="EC14" i="1"/>
  <c r="EL13" i="1"/>
  <c r="EI13" i="1"/>
  <c r="EF13" i="1"/>
  <c r="EC13" i="1"/>
  <c r="EL12" i="1"/>
  <c r="EI12" i="1"/>
  <c r="EF12" i="1"/>
  <c r="EC12" i="1"/>
  <c r="EL11" i="1"/>
  <c r="EI11" i="1"/>
  <c r="EF11" i="1"/>
  <c r="EC11" i="1"/>
  <c r="EL10" i="1"/>
  <c r="EI10" i="1"/>
  <c r="EF10" i="1"/>
  <c r="EC10" i="1"/>
  <c r="EL9" i="1"/>
  <c r="EI9" i="1"/>
  <c r="EF9" i="1"/>
  <c r="EC9" i="1"/>
  <c r="EL8" i="1"/>
  <c r="EI8" i="1"/>
  <c r="EF8" i="1"/>
  <c r="EC8" i="1"/>
  <c r="EL7" i="1"/>
  <c r="EI7" i="1"/>
  <c r="EF7" i="1"/>
  <c r="EC7" i="1"/>
  <c r="EL6" i="1"/>
  <c r="EI6" i="1"/>
  <c r="EF6" i="1"/>
  <c r="EC6" i="1"/>
  <c r="EU6" i="1"/>
  <c r="EU7" i="1"/>
  <c r="EU8" i="1"/>
  <c r="EU9" i="1"/>
  <c r="EU10" i="1"/>
  <c r="EU11" i="1"/>
  <c r="EU12" i="1"/>
  <c r="EU13" i="1"/>
  <c r="EU14" i="1"/>
  <c r="EU15" i="1"/>
  <c r="EU16" i="1"/>
  <c r="EU17" i="1"/>
  <c r="EU18" i="1"/>
  <c r="EU19" i="1"/>
  <c r="EU20" i="1"/>
  <c r="EU21" i="1"/>
  <c r="EU22" i="1"/>
  <c r="EU23" i="1"/>
  <c r="EU24" i="1"/>
  <c r="EU25" i="1"/>
  <c r="EU26" i="1"/>
  <c r="EU27" i="1"/>
  <c r="EU28" i="1"/>
  <c r="EU29" i="1"/>
  <c r="EX6" i="1"/>
  <c r="FA6" i="1"/>
  <c r="EX7" i="1"/>
  <c r="FA7" i="1"/>
  <c r="EX8" i="1"/>
  <c r="FA8" i="1"/>
  <c r="EX9" i="1"/>
  <c r="FA9" i="1"/>
  <c r="EX10" i="1"/>
  <c r="FA10" i="1"/>
  <c r="EX11" i="1"/>
  <c r="FA11" i="1"/>
  <c r="EX12" i="1"/>
  <c r="FA12" i="1"/>
  <c r="EX13" i="1"/>
  <c r="FA13" i="1"/>
  <c r="EX14" i="1"/>
  <c r="FA14" i="1"/>
  <c r="EX15" i="1"/>
  <c r="FA15" i="1"/>
  <c r="EX16" i="1"/>
  <c r="FA16" i="1"/>
  <c r="EX17" i="1"/>
  <c r="FA17" i="1"/>
  <c r="EX18" i="1"/>
  <c r="FA18" i="1"/>
  <c r="EX19" i="1"/>
  <c r="FA19" i="1"/>
  <c r="EX20" i="1"/>
  <c r="FA20" i="1"/>
  <c r="EX21" i="1"/>
  <c r="FA21" i="1"/>
  <c r="EX22" i="1"/>
  <c r="FA22" i="1"/>
  <c r="EX23" i="1"/>
  <c r="FA23" i="1"/>
  <c r="EX24" i="1"/>
  <c r="FA24" i="1"/>
  <c r="EX25" i="1"/>
  <c r="FA25" i="1"/>
  <c r="EX26" i="1"/>
  <c r="FA26" i="1"/>
  <c r="EX27" i="1"/>
  <c r="FA27" i="1"/>
  <c r="EX28" i="1"/>
  <c r="FA28" i="1"/>
  <c r="EX29" i="1"/>
  <c r="FA29" i="1"/>
  <c r="GE6" i="1"/>
  <c r="GH6" i="1"/>
  <c r="GK6" i="1"/>
  <c r="GN6" i="1"/>
  <c r="GE7" i="1"/>
  <c r="GH7" i="1"/>
  <c r="GK7" i="1"/>
  <c r="GN7" i="1"/>
  <c r="GE8" i="1"/>
  <c r="GH8" i="1"/>
  <c r="GK8" i="1"/>
  <c r="GN8" i="1"/>
  <c r="GE9" i="1"/>
  <c r="GH9" i="1"/>
  <c r="GK9" i="1"/>
  <c r="GN9" i="1"/>
  <c r="GE10" i="1"/>
  <c r="GH10" i="1"/>
  <c r="GK10" i="1"/>
  <c r="GN10" i="1"/>
  <c r="GE11" i="1"/>
  <c r="GH11" i="1"/>
  <c r="GK11" i="1"/>
  <c r="GN11" i="1"/>
  <c r="GE12" i="1"/>
  <c r="GH12" i="1"/>
  <c r="GK12" i="1"/>
  <c r="GN12" i="1"/>
  <c r="GE13" i="1"/>
  <c r="GH13" i="1"/>
  <c r="GK13" i="1"/>
  <c r="GN13" i="1"/>
  <c r="GE14" i="1"/>
  <c r="GH14" i="1"/>
  <c r="GK14" i="1"/>
  <c r="GN14" i="1"/>
  <c r="GE15" i="1"/>
  <c r="GH15" i="1"/>
  <c r="GK15" i="1"/>
  <c r="GN15" i="1"/>
  <c r="GE16" i="1"/>
  <c r="GH16" i="1"/>
  <c r="GK16" i="1"/>
  <c r="GN16" i="1"/>
  <c r="GE17" i="1"/>
  <c r="GH17" i="1"/>
  <c r="GK17" i="1"/>
  <c r="GN17" i="1"/>
  <c r="GE18" i="1"/>
  <c r="GH18" i="1"/>
  <c r="GK18" i="1"/>
  <c r="GN18" i="1"/>
  <c r="GE19" i="1"/>
  <c r="GH19" i="1"/>
  <c r="GK19" i="1"/>
  <c r="GN19" i="1"/>
  <c r="GE20" i="1"/>
  <c r="GH20" i="1"/>
  <c r="GK20" i="1"/>
  <c r="GN20" i="1"/>
  <c r="GE21" i="1"/>
  <c r="GH21" i="1"/>
  <c r="GK21" i="1"/>
  <c r="GN21" i="1"/>
  <c r="GE22" i="1"/>
  <c r="GH22" i="1"/>
  <c r="GK22" i="1"/>
  <c r="GN22" i="1"/>
  <c r="GE23" i="1"/>
  <c r="GH23" i="1"/>
  <c r="GK23" i="1"/>
  <c r="GN23" i="1"/>
  <c r="GE24" i="1"/>
  <c r="GH24" i="1"/>
  <c r="GK24" i="1"/>
  <c r="GN24" i="1"/>
  <c r="GE25" i="1"/>
  <c r="GH25" i="1"/>
  <c r="GK25" i="1"/>
  <c r="GN25" i="1"/>
  <c r="GE26" i="1"/>
  <c r="GH26" i="1"/>
  <c r="GK26" i="1"/>
  <c r="GN26" i="1"/>
  <c r="GE27" i="1"/>
  <c r="GH27" i="1"/>
  <c r="GK27" i="1"/>
  <c r="GN27" i="1"/>
  <c r="GE28" i="1"/>
  <c r="GH28" i="1"/>
  <c r="GK28" i="1"/>
  <c r="GN28" i="1"/>
  <c r="GE29" i="1"/>
  <c r="GH29" i="1"/>
  <c r="GK29" i="1"/>
  <c r="GN29" i="1"/>
  <c r="GS52" i="1"/>
  <c r="M29" i="1"/>
  <c r="K29" i="1"/>
  <c r="LE50" i="1"/>
  <c r="LC50" i="1"/>
  <c r="KY50" i="1"/>
  <c r="KW50" i="1"/>
  <c r="KP50" i="1"/>
  <c r="KN50" i="1"/>
  <c r="KJ50" i="1"/>
  <c r="KH50" i="1"/>
  <c r="KC50" i="1"/>
  <c r="KA50" i="1"/>
  <c r="JW50" i="1"/>
  <c r="JU50" i="1"/>
  <c r="JP50" i="1"/>
  <c r="JN50" i="1"/>
  <c r="JJ50" i="1"/>
  <c r="JH50" i="1"/>
  <c r="JC50" i="1"/>
  <c r="JA50" i="1"/>
  <c r="IW50" i="1"/>
  <c r="IU50" i="1"/>
  <c r="IN50" i="1"/>
  <c r="IL50" i="1"/>
  <c r="IH50" i="1"/>
  <c r="IF50" i="1"/>
  <c r="IA50" i="1"/>
  <c r="HY50" i="1"/>
  <c r="HU50" i="1"/>
  <c r="HS50" i="1"/>
  <c r="HN50" i="1"/>
  <c r="HL50" i="1"/>
  <c r="HH50" i="1"/>
  <c r="HF50" i="1"/>
  <c r="HA50" i="1"/>
  <c r="GY50" i="1"/>
  <c r="GU50" i="1"/>
  <c r="GS50" i="1"/>
  <c r="GL50" i="1"/>
  <c r="GJ50" i="1"/>
  <c r="GF50" i="1"/>
  <c r="GD50" i="1"/>
  <c r="FY50" i="1"/>
  <c r="FW50" i="1"/>
  <c r="FS50" i="1"/>
  <c r="FQ50" i="1"/>
  <c r="FL50" i="1"/>
  <c r="FJ50" i="1"/>
  <c r="FF50" i="1"/>
  <c r="FD50" i="1"/>
  <c r="V50" i="1"/>
  <c r="LG7" i="1"/>
  <c r="LD7" i="1"/>
  <c r="LA7" i="1"/>
  <c r="KX7" i="1"/>
  <c r="KR7" i="1"/>
  <c r="KO7" i="1"/>
  <c r="KL7" i="1"/>
  <c r="KI7" i="1"/>
  <c r="KE7" i="1"/>
  <c r="KB7" i="1"/>
  <c r="JY7" i="1"/>
  <c r="JV7" i="1"/>
  <c r="JR7" i="1"/>
  <c r="JO7" i="1"/>
  <c r="JL7" i="1"/>
  <c r="JI7" i="1"/>
  <c r="JE7" i="1"/>
  <c r="JB7" i="1"/>
  <c r="IY7" i="1"/>
  <c r="IV7" i="1"/>
  <c r="IP7" i="1"/>
  <c r="IM7" i="1"/>
  <c r="IJ7" i="1"/>
  <c r="IG7" i="1"/>
  <c r="IC7" i="1"/>
  <c r="HZ7" i="1"/>
  <c r="HW7" i="1"/>
  <c r="HT7" i="1"/>
  <c r="HP7" i="1"/>
  <c r="HM7" i="1"/>
  <c r="HJ7" i="1"/>
  <c r="HG7" i="1"/>
  <c r="HC7" i="1"/>
  <c r="GZ7" i="1"/>
  <c r="GW7" i="1"/>
  <c r="GT7" i="1"/>
  <c r="AN7" i="1"/>
  <c r="AQ7" i="1"/>
  <c r="AT7" i="1"/>
  <c r="AW7" i="1"/>
  <c r="BA7" i="1"/>
  <c r="BD7" i="1"/>
  <c r="BG7" i="1"/>
  <c r="BJ7" i="1"/>
  <c r="BN7" i="1"/>
  <c r="BQ7" i="1"/>
  <c r="BT7" i="1"/>
  <c r="BW7" i="1"/>
  <c r="CA7" i="1"/>
  <c r="CD7" i="1"/>
  <c r="CG7" i="1"/>
  <c r="CJ7" i="1"/>
  <c r="ER7" i="1"/>
  <c r="FE7" i="1"/>
  <c r="FH7" i="1"/>
  <c r="FK7" i="1"/>
  <c r="FN7" i="1"/>
  <c r="FR7" i="1"/>
  <c r="FU7" i="1"/>
  <c r="FX7" i="1"/>
  <c r="GA7" i="1"/>
  <c r="V63" i="1"/>
  <c r="FD63" i="1"/>
  <c r="FF63" i="1"/>
  <c r="FJ63" i="1"/>
  <c r="FL63" i="1"/>
  <c r="FQ63" i="1"/>
  <c r="FS63" i="1"/>
  <c r="FW63" i="1"/>
  <c r="FY63" i="1"/>
  <c r="GD63" i="1"/>
  <c r="GF63" i="1"/>
  <c r="GJ63" i="1"/>
  <c r="GL63" i="1"/>
  <c r="GS63" i="1"/>
  <c r="GU63" i="1"/>
  <c r="GY63" i="1"/>
  <c r="HA63" i="1"/>
  <c r="HF63" i="1"/>
  <c r="HH63" i="1"/>
  <c r="HL63" i="1"/>
  <c r="HN63" i="1"/>
  <c r="HS63" i="1"/>
  <c r="HU63" i="1"/>
  <c r="HY63" i="1"/>
  <c r="IA63" i="1"/>
  <c r="IF63" i="1"/>
  <c r="IH63" i="1"/>
  <c r="IL63" i="1"/>
  <c r="IN63" i="1"/>
  <c r="IU63" i="1"/>
  <c r="IW63" i="1"/>
  <c r="JA63" i="1"/>
  <c r="JC63" i="1"/>
  <c r="JH63" i="1"/>
  <c r="JJ63" i="1"/>
  <c r="JN63" i="1"/>
  <c r="JP63" i="1"/>
  <c r="JU63" i="1"/>
  <c r="JW63" i="1"/>
  <c r="KA63" i="1"/>
  <c r="KC63" i="1"/>
  <c r="KH63" i="1"/>
  <c r="KJ63" i="1"/>
  <c r="KN63" i="1"/>
  <c r="KP63" i="1"/>
  <c r="KW63" i="1"/>
  <c r="KY63" i="1"/>
  <c r="LC63" i="1"/>
  <c r="LE63" i="1"/>
  <c r="AN20" i="1"/>
  <c r="AQ20" i="1"/>
  <c r="AT20" i="1"/>
  <c r="AW20" i="1"/>
  <c r="BA20" i="1"/>
  <c r="BD20" i="1"/>
  <c r="BG20" i="1"/>
  <c r="BJ20" i="1"/>
  <c r="BN20" i="1"/>
  <c r="BQ20" i="1"/>
  <c r="BT20" i="1"/>
  <c r="BW20" i="1"/>
  <c r="CA20" i="1"/>
  <c r="CD20" i="1"/>
  <c r="CG20" i="1"/>
  <c r="CJ20" i="1"/>
  <c r="ER20" i="1"/>
  <c r="FE20" i="1"/>
  <c r="FH20" i="1"/>
  <c r="FK20" i="1"/>
  <c r="FN20" i="1"/>
  <c r="FR20" i="1"/>
  <c r="FU20" i="1"/>
  <c r="FX20" i="1"/>
  <c r="GA20" i="1"/>
  <c r="LG20" i="1"/>
  <c r="LD20" i="1"/>
  <c r="LA20" i="1"/>
  <c r="KX20" i="1"/>
  <c r="KR20" i="1"/>
  <c r="KO20" i="1"/>
  <c r="KL20" i="1"/>
  <c r="KI20" i="1"/>
  <c r="KE20" i="1"/>
  <c r="KB20" i="1"/>
  <c r="JY20" i="1"/>
  <c r="JV20" i="1"/>
  <c r="JR20" i="1"/>
  <c r="JO20" i="1"/>
  <c r="JL20" i="1"/>
  <c r="JI20" i="1"/>
  <c r="JE20" i="1"/>
  <c r="JB20" i="1"/>
  <c r="IY20" i="1"/>
  <c r="IV20" i="1"/>
  <c r="IP20" i="1"/>
  <c r="IM20" i="1"/>
  <c r="IJ20" i="1"/>
  <c r="IG20" i="1"/>
  <c r="IC20" i="1"/>
  <c r="HZ20" i="1"/>
  <c r="HW20" i="1"/>
  <c r="HT20" i="1"/>
  <c r="HP20" i="1"/>
  <c r="HM20" i="1"/>
  <c r="HJ20" i="1"/>
  <c r="HG20" i="1"/>
  <c r="HC20" i="1"/>
  <c r="GZ20" i="1"/>
  <c r="GW20" i="1"/>
  <c r="GT20" i="1"/>
  <c r="AN17" i="1"/>
  <c r="AQ17" i="1"/>
  <c r="AT17" i="1"/>
  <c r="AW17" i="1"/>
  <c r="BA17" i="1"/>
  <c r="BD17" i="1"/>
  <c r="BG17" i="1"/>
  <c r="BJ17" i="1"/>
  <c r="BN17" i="1"/>
  <c r="BQ17" i="1"/>
  <c r="BT17" i="1"/>
  <c r="BW17" i="1"/>
  <c r="CA17" i="1"/>
  <c r="CD17" i="1"/>
  <c r="CG17" i="1"/>
  <c r="CJ17" i="1"/>
  <c r="ER17" i="1"/>
  <c r="FE17" i="1"/>
  <c r="FH17" i="1"/>
  <c r="FK17" i="1"/>
  <c r="FN17" i="1"/>
  <c r="FR17" i="1"/>
  <c r="FU17" i="1"/>
  <c r="FX17" i="1"/>
  <c r="GA17" i="1"/>
  <c r="LG17" i="1"/>
  <c r="LD17" i="1"/>
  <c r="LA17" i="1"/>
  <c r="KX17" i="1"/>
  <c r="KR17" i="1"/>
  <c r="KO17" i="1"/>
  <c r="KL17" i="1"/>
  <c r="KI17" i="1"/>
  <c r="KE17" i="1"/>
  <c r="KB17" i="1"/>
  <c r="JY17" i="1"/>
  <c r="JV17" i="1"/>
  <c r="JR17" i="1"/>
  <c r="JO17" i="1"/>
  <c r="JL17" i="1"/>
  <c r="JI17" i="1"/>
  <c r="JE17" i="1"/>
  <c r="JB17" i="1"/>
  <c r="IY17" i="1"/>
  <c r="IV17" i="1"/>
  <c r="IP17" i="1"/>
  <c r="IM17" i="1"/>
  <c r="IJ17" i="1"/>
  <c r="IG17" i="1"/>
  <c r="IC17" i="1"/>
  <c r="HZ17" i="1"/>
  <c r="HW17" i="1"/>
  <c r="HT17" i="1"/>
  <c r="HP17" i="1"/>
  <c r="HM17" i="1"/>
  <c r="HJ17" i="1"/>
  <c r="HG17" i="1"/>
  <c r="HC17" i="1"/>
  <c r="GZ17" i="1"/>
  <c r="GW17" i="1"/>
  <c r="GT17" i="1"/>
  <c r="V70" i="1"/>
  <c r="FO70" i="1"/>
  <c r="GB70" i="1" s="1"/>
  <c r="GO70" i="1" s="1"/>
  <c r="HD70" i="1" s="1"/>
  <c r="HQ70" i="1" s="1"/>
  <c r="ID70" i="1" s="1"/>
  <c r="IQ70" i="1" s="1"/>
  <c r="JF70" i="1" s="1"/>
  <c r="JS70" i="1" s="1"/>
  <c r="KF70" i="1" s="1"/>
  <c r="KS70" i="1" s="1"/>
  <c r="LH70" i="1" s="1"/>
  <c r="FD70" i="1"/>
  <c r="FF70" i="1"/>
  <c r="FJ70" i="1"/>
  <c r="FL70" i="1"/>
  <c r="FQ70" i="1"/>
  <c r="FS70" i="1"/>
  <c r="FW70" i="1"/>
  <c r="FY70" i="1"/>
  <c r="GD70" i="1"/>
  <c r="GF70" i="1"/>
  <c r="GJ70" i="1"/>
  <c r="GL70" i="1"/>
  <c r="GS70" i="1"/>
  <c r="GU70" i="1"/>
  <c r="GY70" i="1"/>
  <c r="HA70" i="1"/>
  <c r="HF70" i="1"/>
  <c r="HH70" i="1"/>
  <c r="HL70" i="1"/>
  <c r="HN70" i="1"/>
  <c r="HS70" i="1"/>
  <c r="HU70" i="1"/>
  <c r="HY70" i="1"/>
  <c r="IA70" i="1"/>
  <c r="IF70" i="1"/>
  <c r="IH70" i="1"/>
  <c r="IL70" i="1"/>
  <c r="IN70" i="1"/>
  <c r="IU70" i="1"/>
  <c r="IW70" i="1"/>
  <c r="JA70" i="1"/>
  <c r="JC70" i="1"/>
  <c r="JH70" i="1"/>
  <c r="JJ70" i="1"/>
  <c r="JN70" i="1"/>
  <c r="JP70" i="1"/>
  <c r="JU70" i="1"/>
  <c r="JW70" i="1"/>
  <c r="KA70" i="1"/>
  <c r="KC70" i="1"/>
  <c r="KH70" i="1"/>
  <c r="KJ70" i="1"/>
  <c r="KN70" i="1"/>
  <c r="KP70" i="1"/>
  <c r="KW70" i="1"/>
  <c r="KY70" i="1"/>
  <c r="LC70" i="1"/>
  <c r="LE70" i="1"/>
  <c r="LG27" i="1"/>
  <c r="LD27" i="1"/>
  <c r="LA27" i="1"/>
  <c r="KX27" i="1"/>
  <c r="KR27" i="1"/>
  <c r="KO27" i="1"/>
  <c r="KL27" i="1"/>
  <c r="KI27" i="1"/>
  <c r="KE27" i="1"/>
  <c r="KB27" i="1"/>
  <c r="JY27" i="1"/>
  <c r="JV27" i="1"/>
  <c r="JR27" i="1"/>
  <c r="JO27" i="1"/>
  <c r="JL27" i="1"/>
  <c r="JI27" i="1"/>
  <c r="JE27" i="1"/>
  <c r="JB27" i="1"/>
  <c r="IY27" i="1"/>
  <c r="IV27" i="1"/>
  <c r="IP27" i="1"/>
  <c r="IM27" i="1"/>
  <c r="IJ27" i="1"/>
  <c r="IG27" i="1"/>
  <c r="IC27" i="1"/>
  <c r="HZ27" i="1"/>
  <c r="HW27" i="1"/>
  <c r="HT27" i="1"/>
  <c r="HP27" i="1"/>
  <c r="HM27" i="1"/>
  <c r="HJ27" i="1"/>
  <c r="HG27" i="1"/>
  <c r="HC27" i="1"/>
  <c r="GZ27" i="1"/>
  <c r="GW27" i="1"/>
  <c r="GT27" i="1"/>
  <c r="AN27" i="1"/>
  <c r="AQ27" i="1"/>
  <c r="AT27" i="1"/>
  <c r="AW27" i="1"/>
  <c r="BA27" i="1"/>
  <c r="BD27" i="1"/>
  <c r="BG27" i="1"/>
  <c r="BJ27" i="1"/>
  <c r="BN27" i="1"/>
  <c r="BQ27" i="1"/>
  <c r="BT27" i="1"/>
  <c r="BW27" i="1"/>
  <c r="CA27" i="1"/>
  <c r="CD27" i="1"/>
  <c r="CG27" i="1"/>
  <c r="CJ27" i="1"/>
  <c r="ER27" i="1"/>
  <c r="FE27" i="1"/>
  <c r="FH27" i="1"/>
  <c r="FK27" i="1"/>
  <c r="FN27" i="1"/>
  <c r="FR27" i="1"/>
  <c r="FU27" i="1"/>
  <c r="FX27" i="1"/>
  <c r="GA27" i="1"/>
  <c r="V60" i="1"/>
  <c r="FI60" i="1"/>
  <c r="FV60" i="1" s="1"/>
  <c r="GI60" i="1" s="1"/>
  <c r="GX60" i="1" s="1"/>
  <c r="HK60" i="1" s="1"/>
  <c r="HX60" i="1" s="1"/>
  <c r="IK60" i="1" s="1"/>
  <c r="IZ60" i="1" s="1"/>
  <c r="JM60" i="1" s="1"/>
  <c r="JZ60" i="1" s="1"/>
  <c r="KM60" i="1" s="1"/>
  <c r="LB60" i="1" s="1"/>
  <c r="FO60" i="1"/>
  <c r="GB60" i="1" s="1"/>
  <c r="GO60" i="1" s="1"/>
  <c r="HD60" i="1" s="1"/>
  <c r="HQ60" i="1" s="1"/>
  <c r="ID60" i="1" s="1"/>
  <c r="IQ60" i="1" s="1"/>
  <c r="JF60" i="1" s="1"/>
  <c r="JS60" i="1" s="1"/>
  <c r="KF60" i="1" s="1"/>
  <c r="KS60" i="1" s="1"/>
  <c r="LH60" i="1" s="1"/>
  <c r="FD60" i="1"/>
  <c r="FF60" i="1"/>
  <c r="FJ60" i="1"/>
  <c r="FL60" i="1"/>
  <c r="FQ60" i="1"/>
  <c r="FS60" i="1"/>
  <c r="FW60" i="1"/>
  <c r="FY60" i="1"/>
  <c r="GD60" i="1"/>
  <c r="GF60" i="1"/>
  <c r="GJ60" i="1"/>
  <c r="GL60" i="1"/>
  <c r="GS60" i="1"/>
  <c r="GU60" i="1"/>
  <c r="GY60" i="1"/>
  <c r="HA60" i="1"/>
  <c r="HF60" i="1"/>
  <c r="HH60" i="1"/>
  <c r="HL60" i="1"/>
  <c r="HN60" i="1"/>
  <c r="HS60" i="1"/>
  <c r="HU60" i="1"/>
  <c r="HY60" i="1"/>
  <c r="IA60" i="1"/>
  <c r="IF60" i="1"/>
  <c r="IH60" i="1"/>
  <c r="IL60" i="1"/>
  <c r="IN60" i="1"/>
  <c r="IU60" i="1"/>
  <c r="IW60" i="1"/>
  <c r="JA60" i="1"/>
  <c r="JC60" i="1"/>
  <c r="JH60" i="1"/>
  <c r="JJ60" i="1"/>
  <c r="JN60" i="1"/>
  <c r="JP60" i="1"/>
  <c r="JU60" i="1"/>
  <c r="JW60" i="1"/>
  <c r="KA60" i="1"/>
  <c r="KC60" i="1"/>
  <c r="KH60" i="1"/>
  <c r="KJ60" i="1"/>
  <c r="KN60" i="1"/>
  <c r="KP60" i="1"/>
  <c r="KW60" i="1"/>
  <c r="KY60" i="1"/>
  <c r="LC60" i="1"/>
  <c r="LE60" i="1"/>
  <c r="CU77" i="1" l="1"/>
  <c r="CU78" i="1" s="1"/>
  <c r="CW78" i="1" s="1"/>
  <c r="CX77" i="1"/>
  <c r="CX78" i="1" s="1"/>
  <c r="DE49" i="1"/>
  <c r="DR49" i="1" s="1"/>
  <c r="EE49" i="1" s="1"/>
  <c r="ET49" i="1" s="1"/>
  <c r="CW76" i="1"/>
  <c r="EJ74" i="1"/>
  <c r="CW74" i="1"/>
  <c r="CW77" i="1"/>
  <c r="CW75" i="1"/>
  <c r="DW74" i="1"/>
  <c r="EJ75" i="1"/>
  <c r="DW75" i="1"/>
  <c r="DJ75" i="1"/>
  <c r="DJ74" i="1"/>
  <c r="DJ76" i="1"/>
  <c r="DW76" i="1"/>
  <c r="EJ76" i="1"/>
  <c r="FO50" i="1"/>
  <c r="GB50" i="1" s="1"/>
  <c r="GO50" i="1" s="1"/>
  <c r="HD50" i="1" s="1"/>
  <c r="HQ50" i="1" s="1"/>
  <c r="ID50" i="1" s="1"/>
  <c r="IQ50" i="1" s="1"/>
  <c r="JF50" i="1" s="1"/>
  <c r="JS50" i="1" s="1"/>
  <c r="KF50" i="1" s="1"/>
  <c r="KS50" i="1" s="1"/>
  <c r="LH50" i="1" s="1"/>
  <c r="FI50" i="1"/>
  <c r="FV50" i="1" s="1"/>
  <c r="GI50" i="1" s="1"/>
  <c r="GX50" i="1" s="1"/>
  <c r="HK50" i="1" s="1"/>
  <c r="HX50" i="1" s="1"/>
  <c r="IK50" i="1" s="1"/>
  <c r="IZ50" i="1" s="1"/>
  <c r="JM50" i="1" s="1"/>
  <c r="JZ50" i="1" s="1"/>
  <c r="KM50" i="1" s="1"/>
  <c r="LB50" i="1" s="1"/>
  <c r="FI63" i="1"/>
  <c r="FV63" i="1" s="1"/>
  <c r="GI63" i="1" s="1"/>
  <c r="GX63" i="1" s="1"/>
  <c r="HK63" i="1" s="1"/>
  <c r="HX63" i="1" s="1"/>
  <c r="IK63" i="1" s="1"/>
  <c r="IZ63" i="1" s="1"/>
  <c r="JM63" i="1" s="1"/>
  <c r="JZ63" i="1" s="1"/>
  <c r="KM63" i="1" s="1"/>
  <c r="LB63" i="1" s="1"/>
  <c r="FO63" i="1"/>
  <c r="GB63" i="1" s="1"/>
  <c r="GO63" i="1" s="1"/>
  <c r="HD63" i="1" s="1"/>
  <c r="HQ63" i="1" s="1"/>
  <c r="ID63" i="1" s="1"/>
  <c r="IQ63" i="1" s="1"/>
  <c r="JF63" i="1" s="1"/>
  <c r="JS63" i="1" s="1"/>
  <c r="KF63" i="1" s="1"/>
  <c r="KS63" i="1" s="1"/>
  <c r="LH63" i="1" s="1"/>
  <c r="V71" i="1"/>
  <c r="LE71" i="1"/>
  <c r="LC71" i="1"/>
  <c r="KY71" i="1"/>
  <c r="KW71" i="1"/>
  <c r="KP71" i="1"/>
  <c r="KN71" i="1"/>
  <c r="KJ71" i="1"/>
  <c r="KH71" i="1"/>
  <c r="KC71" i="1"/>
  <c r="KA71" i="1"/>
  <c r="JW71" i="1"/>
  <c r="JU71" i="1"/>
  <c r="JP71" i="1"/>
  <c r="JN71" i="1"/>
  <c r="JJ71" i="1"/>
  <c r="JH71" i="1"/>
  <c r="JC71" i="1"/>
  <c r="JA71" i="1"/>
  <c r="IW71" i="1"/>
  <c r="IU71" i="1"/>
  <c r="IN71" i="1"/>
  <c r="IL71" i="1"/>
  <c r="IH71" i="1"/>
  <c r="IF71" i="1"/>
  <c r="IA71" i="1"/>
  <c r="HY71" i="1"/>
  <c r="HU71" i="1"/>
  <c r="HS71" i="1"/>
  <c r="HN71" i="1"/>
  <c r="HL71" i="1"/>
  <c r="HH71" i="1"/>
  <c r="HF71" i="1"/>
  <c r="HA71" i="1"/>
  <c r="GY71" i="1"/>
  <c r="GU71" i="1"/>
  <c r="GS71" i="1"/>
  <c r="GL71" i="1"/>
  <c r="GJ71" i="1"/>
  <c r="GF71" i="1"/>
  <c r="GD71" i="1"/>
  <c r="FY71" i="1"/>
  <c r="FW71" i="1"/>
  <c r="FS71" i="1"/>
  <c r="FQ71" i="1"/>
  <c r="FL71" i="1"/>
  <c r="FJ71" i="1"/>
  <c r="FF71" i="1"/>
  <c r="FD71" i="1"/>
  <c r="LE54" i="1"/>
  <c r="LC54" i="1"/>
  <c r="KY54" i="1"/>
  <c r="KW54" i="1"/>
  <c r="KP54" i="1"/>
  <c r="KN54" i="1"/>
  <c r="KJ54" i="1"/>
  <c r="KH54" i="1"/>
  <c r="KC54" i="1"/>
  <c r="KA54" i="1"/>
  <c r="JW54" i="1"/>
  <c r="JU54" i="1"/>
  <c r="JP54" i="1"/>
  <c r="JN54" i="1"/>
  <c r="JJ54" i="1"/>
  <c r="JH54" i="1"/>
  <c r="JC54" i="1"/>
  <c r="JA54" i="1"/>
  <c r="IW54" i="1"/>
  <c r="IU54" i="1"/>
  <c r="IN54" i="1"/>
  <c r="IL54" i="1"/>
  <c r="IH54" i="1"/>
  <c r="IF54" i="1"/>
  <c r="IA54" i="1"/>
  <c r="HY54" i="1"/>
  <c r="HU54" i="1"/>
  <c r="HS54" i="1"/>
  <c r="HN54" i="1"/>
  <c r="HL54" i="1"/>
  <c r="HH54" i="1"/>
  <c r="HF54" i="1"/>
  <c r="HA54" i="1"/>
  <c r="GY54" i="1"/>
  <c r="GU54" i="1"/>
  <c r="GS54" i="1"/>
  <c r="GL54" i="1"/>
  <c r="GJ54" i="1"/>
  <c r="GF54" i="1"/>
  <c r="GD54" i="1"/>
  <c r="FY54" i="1"/>
  <c r="FW54" i="1"/>
  <c r="FS54" i="1"/>
  <c r="FQ54" i="1"/>
  <c r="FL54" i="1"/>
  <c r="FJ54" i="1"/>
  <c r="FF54" i="1"/>
  <c r="FD54" i="1"/>
  <c r="V54" i="1"/>
  <c r="LE49" i="1"/>
  <c r="LC49" i="1"/>
  <c r="KY49" i="1"/>
  <c r="KW49" i="1"/>
  <c r="KP49" i="1"/>
  <c r="KN49" i="1"/>
  <c r="KJ49" i="1"/>
  <c r="KH49" i="1"/>
  <c r="KC49" i="1"/>
  <c r="KA49" i="1"/>
  <c r="JW49" i="1"/>
  <c r="JU49" i="1"/>
  <c r="JP49" i="1"/>
  <c r="JN49" i="1"/>
  <c r="JJ49" i="1"/>
  <c r="JH49" i="1"/>
  <c r="JC49" i="1"/>
  <c r="JA49" i="1"/>
  <c r="IW49" i="1"/>
  <c r="IU49" i="1"/>
  <c r="IN49" i="1"/>
  <c r="IL49" i="1"/>
  <c r="IH49" i="1"/>
  <c r="IF49" i="1"/>
  <c r="IA49" i="1"/>
  <c r="HY49" i="1"/>
  <c r="HU49" i="1"/>
  <c r="HS49" i="1"/>
  <c r="HN49" i="1"/>
  <c r="HL49" i="1"/>
  <c r="HH49" i="1"/>
  <c r="HF49" i="1"/>
  <c r="HA49" i="1"/>
  <c r="GY49" i="1"/>
  <c r="GU49" i="1"/>
  <c r="GS49" i="1"/>
  <c r="GL49" i="1"/>
  <c r="GJ49" i="1"/>
  <c r="GF49" i="1"/>
  <c r="GD49" i="1"/>
  <c r="FY49" i="1"/>
  <c r="FW49" i="1"/>
  <c r="FS49" i="1"/>
  <c r="FQ49" i="1"/>
  <c r="FL49" i="1"/>
  <c r="FJ49" i="1"/>
  <c r="FF49" i="1"/>
  <c r="FD49" i="1"/>
  <c r="V49" i="1"/>
  <c r="LE51" i="1"/>
  <c r="LC51" i="1"/>
  <c r="KY51" i="1"/>
  <c r="KW51" i="1"/>
  <c r="KP51" i="1"/>
  <c r="KN51" i="1"/>
  <c r="KJ51" i="1"/>
  <c r="KH51" i="1"/>
  <c r="KC51" i="1"/>
  <c r="KA51" i="1"/>
  <c r="JW51" i="1"/>
  <c r="JU51" i="1"/>
  <c r="JP51" i="1"/>
  <c r="JN51" i="1"/>
  <c r="JJ51" i="1"/>
  <c r="JH51" i="1"/>
  <c r="JC51" i="1"/>
  <c r="JA51" i="1"/>
  <c r="IW51" i="1"/>
  <c r="IU51" i="1"/>
  <c r="IN51" i="1"/>
  <c r="IL51" i="1"/>
  <c r="IH51" i="1"/>
  <c r="IF51" i="1"/>
  <c r="IA51" i="1"/>
  <c r="HY51" i="1"/>
  <c r="HU51" i="1"/>
  <c r="HS51" i="1"/>
  <c r="HN51" i="1"/>
  <c r="HL51" i="1"/>
  <c r="HH51" i="1"/>
  <c r="HF51" i="1"/>
  <c r="HA51" i="1"/>
  <c r="GY51" i="1"/>
  <c r="GU51" i="1"/>
  <c r="GS51" i="1"/>
  <c r="GL51" i="1"/>
  <c r="GJ51" i="1"/>
  <c r="GF51" i="1"/>
  <c r="GD51" i="1"/>
  <c r="FY51" i="1"/>
  <c r="FW51" i="1"/>
  <c r="FS51" i="1"/>
  <c r="FQ51" i="1"/>
  <c r="FL51" i="1"/>
  <c r="FJ51" i="1"/>
  <c r="FF51" i="1"/>
  <c r="FD51" i="1"/>
  <c r="V51" i="1"/>
  <c r="LE52" i="1"/>
  <c r="LC52" i="1"/>
  <c r="KY52" i="1"/>
  <c r="KW52" i="1"/>
  <c r="KP52" i="1"/>
  <c r="KN52" i="1"/>
  <c r="KJ52" i="1"/>
  <c r="KH52" i="1"/>
  <c r="KC52" i="1"/>
  <c r="KA52" i="1"/>
  <c r="JW52" i="1"/>
  <c r="JU52" i="1"/>
  <c r="JP52" i="1"/>
  <c r="JN52" i="1"/>
  <c r="JJ52" i="1"/>
  <c r="JH52" i="1"/>
  <c r="JC52" i="1"/>
  <c r="JA52" i="1"/>
  <c r="IW52" i="1"/>
  <c r="IU52" i="1"/>
  <c r="IN52" i="1"/>
  <c r="IL52" i="1"/>
  <c r="IH52" i="1"/>
  <c r="IF52" i="1"/>
  <c r="IA52" i="1"/>
  <c r="HY52" i="1"/>
  <c r="HU52" i="1"/>
  <c r="HS52" i="1"/>
  <c r="HN52" i="1"/>
  <c r="HL52" i="1"/>
  <c r="HH52" i="1"/>
  <c r="HF52" i="1"/>
  <c r="HA52" i="1"/>
  <c r="GY52" i="1"/>
  <c r="GU52" i="1"/>
  <c r="GL52" i="1"/>
  <c r="GJ52" i="1"/>
  <c r="GF52" i="1"/>
  <c r="GD52" i="1"/>
  <c r="FY52" i="1"/>
  <c r="FW52" i="1"/>
  <c r="FS52" i="1"/>
  <c r="FQ52" i="1"/>
  <c r="FL52" i="1"/>
  <c r="FJ52" i="1"/>
  <c r="FF52" i="1"/>
  <c r="FD52" i="1"/>
  <c r="V52" i="1"/>
  <c r="LE55" i="1"/>
  <c r="LC55" i="1"/>
  <c r="KY55" i="1"/>
  <c r="KW55" i="1"/>
  <c r="KP55" i="1"/>
  <c r="KN55" i="1"/>
  <c r="KJ55" i="1"/>
  <c r="KH55" i="1"/>
  <c r="KC55" i="1"/>
  <c r="KA55" i="1"/>
  <c r="JW55" i="1"/>
  <c r="JU55" i="1"/>
  <c r="JP55" i="1"/>
  <c r="JN55" i="1"/>
  <c r="JJ55" i="1"/>
  <c r="JH55" i="1"/>
  <c r="JC55" i="1"/>
  <c r="JA55" i="1"/>
  <c r="IW55" i="1"/>
  <c r="IU55" i="1"/>
  <c r="IN55" i="1"/>
  <c r="IL55" i="1"/>
  <c r="IH55" i="1"/>
  <c r="IF55" i="1"/>
  <c r="IA55" i="1"/>
  <c r="HY55" i="1"/>
  <c r="HU55" i="1"/>
  <c r="HS55" i="1"/>
  <c r="HN55" i="1"/>
  <c r="HL55" i="1"/>
  <c r="HH55" i="1"/>
  <c r="HF55" i="1"/>
  <c r="HA55" i="1"/>
  <c r="GY55" i="1"/>
  <c r="GU55" i="1"/>
  <c r="GS55" i="1"/>
  <c r="GL55" i="1"/>
  <c r="GJ55" i="1"/>
  <c r="GF55" i="1"/>
  <c r="GD55" i="1"/>
  <c r="FY55" i="1"/>
  <c r="FW55" i="1"/>
  <c r="FS55" i="1"/>
  <c r="FQ55" i="1"/>
  <c r="FL55" i="1"/>
  <c r="FJ55" i="1"/>
  <c r="FF55" i="1"/>
  <c r="FD55" i="1"/>
  <c r="V55" i="1"/>
  <c r="LE56" i="1"/>
  <c r="LC56" i="1"/>
  <c r="KY56" i="1"/>
  <c r="KW56" i="1"/>
  <c r="KP56" i="1"/>
  <c r="KN56" i="1"/>
  <c r="KJ56" i="1"/>
  <c r="KH56" i="1"/>
  <c r="KC56" i="1"/>
  <c r="KA56" i="1"/>
  <c r="JW56" i="1"/>
  <c r="JU56" i="1"/>
  <c r="JP56" i="1"/>
  <c r="JN56" i="1"/>
  <c r="JJ56" i="1"/>
  <c r="JH56" i="1"/>
  <c r="JC56" i="1"/>
  <c r="JA56" i="1"/>
  <c r="IW56" i="1"/>
  <c r="IU56" i="1"/>
  <c r="IN56" i="1"/>
  <c r="IL56" i="1"/>
  <c r="IH56" i="1"/>
  <c r="IF56" i="1"/>
  <c r="IA56" i="1"/>
  <c r="HY56" i="1"/>
  <c r="HU56" i="1"/>
  <c r="HS56" i="1"/>
  <c r="HN56" i="1"/>
  <c r="HL56" i="1"/>
  <c r="HH56" i="1"/>
  <c r="HF56" i="1"/>
  <c r="HA56" i="1"/>
  <c r="GY56" i="1"/>
  <c r="GU56" i="1"/>
  <c r="GS56" i="1"/>
  <c r="GL56" i="1"/>
  <c r="GJ56" i="1"/>
  <c r="GF56" i="1"/>
  <c r="GD56" i="1"/>
  <c r="FY56" i="1"/>
  <c r="FW56" i="1"/>
  <c r="FS56" i="1"/>
  <c r="FQ56" i="1"/>
  <c r="FL56" i="1"/>
  <c r="FJ56" i="1"/>
  <c r="FF56" i="1"/>
  <c r="FD56" i="1"/>
  <c r="V56" i="1"/>
  <c r="LE57" i="1"/>
  <c r="LC57" i="1"/>
  <c r="KY57" i="1"/>
  <c r="KW57" i="1"/>
  <c r="KP57" i="1"/>
  <c r="KN57" i="1"/>
  <c r="KJ57" i="1"/>
  <c r="KH57" i="1"/>
  <c r="KC57" i="1"/>
  <c r="KA57" i="1"/>
  <c r="JW57" i="1"/>
  <c r="JU57" i="1"/>
  <c r="JP57" i="1"/>
  <c r="JN57" i="1"/>
  <c r="JJ57" i="1"/>
  <c r="JH57" i="1"/>
  <c r="JC57" i="1"/>
  <c r="JA57" i="1"/>
  <c r="IW57" i="1"/>
  <c r="IU57" i="1"/>
  <c r="IN57" i="1"/>
  <c r="IL57" i="1"/>
  <c r="IH57" i="1"/>
  <c r="IF57" i="1"/>
  <c r="IA57" i="1"/>
  <c r="HY57" i="1"/>
  <c r="HU57" i="1"/>
  <c r="HS57" i="1"/>
  <c r="HN57" i="1"/>
  <c r="HL57" i="1"/>
  <c r="HH57" i="1"/>
  <c r="HF57" i="1"/>
  <c r="HA57" i="1"/>
  <c r="GY57" i="1"/>
  <c r="GU57" i="1"/>
  <c r="GS57" i="1"/>
  <c r="GL57" i="1"/>
  <c r="GJ57" i="1"/>
  <c r="GF57" i="1"/>
  <c r="GD57" i="1"/>
  <c r="FY57" i="1"/>
  <c r="FW57" i="1"/>
  <c r="FS57" i="1"/>
  <c r="FQ57" i="1"/>
  <c r="FL57" i="1"/>
  <c r="FJ57" i="1"/>
  <c r="FF57" i="1"/>
  <c r="FD57" i="1"/>
  <c r="V57" i="1"/>
  <c r="LE58" i="1"/>
  <c r="LC58" i="1"/>
  <c r="KY58" i="1"/>
  <c r="KW58" i="1"/>
  <c r="KP58" i="1"/>
  <c r="KN58" i="1"/>
  <c r="KJ58" i="1"/>
  <c r="KH58" i="1"/>
  <c r="KC58" i="1"/>
  <c r="KA58" i="1"/>
  <c r="JW58" i="1"/>
  <c r="JU58" i="1"/>
  <c r="JP58" i="1"/>
  <c r="JN58" i="1"/>
  <c r="JJ58" i="1"/>
  <c r="JH58" i="1"/>
  <c r="JC58" i="1"/>
  <c r="JA58" i="1"/>
  <c r="IW58" i="1"/>
  <c r="IU58" i="1"/>
  <c r="IN58" i="1"/>
  <c r="IL58" i="1"/>
  <c r="IH58" i="1"/>
  <c r="IF58" i="1"/>
  <c r="IA58" i="1"/>
  <c r="HY58" i="1"/>
  <c r="HU58" i="1"/>
  <c r="HS58" i="1"/>
  <c r="HN58" i="1"/>
  <c r="HL58" i="1"/>
  <c r="HH58" i="1"/>
  <c r="HF58" i="1"/>
  <c r="HA58" i="1"/>
  <c r="GY58" i="1"/>
  <c r="GU58" i="1"/>
  <c r="GS58" i="1"/>
  <c r="GL58" i="1"/>
  <c r="GJ58" i="1"/>
  <c r="GF58" i="1"/>
  <c r="GD58" i="1"/>
  <c r="FY58" i="1"/>
  <c r="FW58" i="1"/>
  <c r="FS58" i="1"/>
  <c r="FQ58" i="1"/>
  <c r="FL58" i="1"/>
  <c r="FJ58" i="1"/>
  <c r="FF58" i="1"/>
  <c r="FD58" i="1"/>
  <c r="V58" i="1"/>
  <c r="LE59" i="1"/>
  <c r="LC59" i="1"/>
  <c r="KY59" i="1"/>
  <c r="KW59" i="1"/>
  <c r="KP59" i="1"/>
  <c r="KN59" i="1"/>
  <c r="KJ59" i="1"/>
  <c r="KH59" i="1"/>
  <c r="KC59" i="1"/>
  <c r="KA59" i="1"/>
  <c r="JW59" i="1"/>
  <c r="JU59" i="1"/>
  <c r="JP59" i="1"/>
  <c r="JN59" i="1"/>
  <c r="JJ59" i="1"/>
  <c r="JH59" i="1"/>
  <c r="JC59" i="1"/>
  <c r="JA59" i="1"/>
  <c r="IW59" i="1"/>
  <c r="IU59" i="1"/>
  <c r="IN59" i="1"/>
  <c r="IL59" i="1"/>
  <c r="IH59" i="1"/>
  <c r="IF59" i="1"/>
  <c r="IA59" i="1"/>
  <c r="HY59" i="1"/>
  <c r="HU59" i="1"/>
  <c r="HS59" i="1"/>
  <c r="HN59" i="1"/>
  <c r="HL59" i="1"/>
  <c r="HH59" i="1"/>
  <c r="HF59" i="1"/>
  <c r="HA59" i="1"/>
  <c r="GY59" i="1"/>
  <c r="GU59" i="1"/>
  <c r="GS59" i="1"/>
  <c r="GL59" i="1"/>
  <c r="GJ59" i="1"/>
  <c r="GF59" i="1"/>
  <c r="GD59" i="1"/>
  <c r="FY59" i="1"/>
  <c r="FW59" i="1"/>
  <c r="FS59" i="1"/>
  <c r="FQ59" i="1"/>
  <c r="FL59" i="1"/>
  <c r="FJ59" i="1"/>
  <c r="FF59" i="1"/>
  <c r="FD59" i="1"/>
  <c r="V59" i="1"/>
  <c r="LE61" i="1"/>
  <c r="LC61" i="1"/>
  <c r="KY61" i="1"/>
  <c r="KW61" i="1"/>
  <c r="KP61" i="1"/>
  <c r="KN61" i="1"/>
  <c r="KJ61" i="1"/>
  <c r="KH61" i="1"/>
  <c r="KC61" i="1"/>
  <c r="KA61" i="1"/>
  <c r="JW61" i="1"/>
  <c r="JU61" i="1"/>
  <c r="JP61" i="1"/>
  <c r="JN61" i="1"/>
  <c r="JJ61" i="1"/>
  <c r="JH61" i="1"/>
  <c r="JC61" i="1"/>
  <c r="JA61" i="1"/>
  <c r="IW61" i="1"/>
  <c r="IU61" i="1"/>
  <c r="IN61" i="1"/>
  <c r="IL61" i="1"/>
  <c r="IH61" i="1"/>
  <c r="IF61" i="1"/>
  <c r="IA61" i="1"/>
  <c r="HY61" i="1"/>
  <c r="HU61" i="1"/>
  <c r="HS61" i="1"/>
  <c r="HN61" i="1"/>
  <c r="HL61" i="1"/>
  <c r="HH61" i="1"/>
  <c r="HF61" i="1"/>
  <c r="HA61" i="1"/>
  <c r="GY61" i="1"/>
  <c r="GU61" i="1"/>
  <c r="GS61" i="1"/>
  <c r="GL61" i="1"/>
  <c r="GJ61" i="1"/>
  <c r="GF61" i="1"/>
  <c r="GD61" i="1"/>
  <c r="FY61" i="1"/>
  <c r="FW61" i="1"/>
  <c r="FS61" i="1"/>
  <c r="FQ61" i="1"/>
  <c r="FL61" i="1"/>
  <c r="FJ61" i="1"/>
  <c r="FF61" i="1"/>
  <c r="FD61" i="1"/>
  <c r="V61" i="1"/>
  <c r="LE62" i="1"/>
  <c r="LC62" i="1"/>
  <c r="KY62" i="1"/>
  <c r="KW62" i="1"/>
  <c r="KP62" i="1"/>
  <c r="KN62" i="1"/>
  <c r="KJ62" i="1"/>
  <c r="KH62" i="1"/>
  <c r="KC62" i="1"/>
  <c r="KA62" i="1"/>
  <c r="JW62" i="1"/>
  <c r="JU62" i="1"/>
  <c r="JP62" i="1"/>
  <c r="JN62" i="1"/>
  <c r="JJ62" i="1"/>
  <c r="JH62" i="1"/>
  <c r="JC62" i="1"/>
  <c r="JA62" i="1"/>
  <c r="IW62" i="1"/>
  <c r="IU62" i="1"/>
  <c r="IN62" i="1"/>
  <c r="IL62" i="1"/>
  <c r="IH62" i="1"/>
  <c r="IF62" i="1"/>
  <c r="IA62" i="1"/>
  <c r="HY62" i="1"/>
  <c r="HU62" i="1"/>
  <c r="HS62" i="1"/>
  <c r="HN62" i="1"/>
  <c r="HL62" i="1"/>
  <c r="HH62" i="1"/>
  <c r="HF62" i="1"/>
  <c r="HA62" i="1"/>
  <c r="GY62" i="1"/>
  <c r="GU62" i="1"/>
  <c r="GS62" i="1"/>
  <c r="GL62" i="1"/>
  <c r="GJ62" i="1"/>
  <c r="GF62" i="1"/>
  <c r="GD62" i="1"/>
  <c r="FY62" i="1"/>
  <c r="FW62" i="1"/>
  <c r="FS62" i="1"/>
  <c r="FQ62" i="1"/>
  <c r="FL62" i="1"/>
  <c r="FJ62" i="1"/>
  <c r="FF62" i="1"/>
  <c r="FD62" i="1"/>
  <c r="V62" i="1"/>
  <c r="LE64" i="1"/>
  <c r="LC64" i="1"/>
  <c r="KY64" i="1"/>
  <c r="KW64" i="1"/>
  <c r="KP64" i="1"/>
  <c r="KN64" i="1"/>
  <c r="KJ64" i="1"/>
  <c r="KH64" i="1"/>
  <c r="KC64" i="1"/>
  <c r="KA64" i="1"/>
  <c r="JW64" i="1"/>
  <c r="JU64" i="1"/>
  <c r="JP64" i="1"/>
  <c r="JN64" i="1"/>
  <c r="JJ64" i="1"/>
  <c r="JH64" i="1"/>
  <c r="JC64" i="1"/>
  <c r="JA64" i="1"/>
  <c r="IW64" i="1"/>
  <c r="IU64" i="1"/>
  <c r="IN64" i="1"/>
  <c r="IL64" i="1"/>
  <c r="IH64" i="1"/>
  <c r="IF64" i="1"/>
  <c r="IA64" i="1"/>
  <c r="HY64" i="1"/>
  <c r="HU64" i="1"/>
  <c r="HS64" i="1"/>
  <c r="HN64" i="1"/>
  <c r="HL64" i="1"/>
  <c r="HH64" i="1"/>
  <c r="HF64" i="1"/>
  <c r="HA64" i="1"/>
  <c r="GY64" i="1"/>
  <c r="GU64" i="1"/>
  <c r="GS64" i="1"/>
  <c r="GL64" i="1"/>
  <c r="GJ64" i="1"/>
  <c r="GF64" i="1"/>
  <c r="GD64" i="1"/>
  <c r="FY64" i="1"/>
  <c r="FW64" i="1"/>
  <c r="FS64" i="1"/>
  <c r="FQ64" i="1"/>
  <c r="FL64" i="1"/>
  <c r="FJ64" i="1"/>
  <c r="FF64" i="1"/>
  <c r="FD64" i="1"/>
  <c r="V64" i="1"/>
  <c r="LE65" i="1"/>
  <c r="LC65" i="1"/>
  <c r="KY65" i="1"/>
  <c r="KW65" i="1"/>
  <c r="KP65" i="1"/>
  <c r="KN65" i="1"/>
  <c r="KJ65" i="1"/>
  <c r="KH65" i="1"/>
  <c r="KC65" i="1"/>
  <c r="KA65" i="1"/>
  <c r="JW65" i="1"/>
  <c r="JU65" i="1"/>
  <c r="JP65" i="1"/>
  <c r="JN65" i="1"/>
  <c r="JJ65" i="1"/>
  <c r="JH65" i="1"/>
  <c r="JC65" i="1"/>
  <c r="JA65" i="1"/>
  <c r="IW65" i="1"/>
  <c r="IU65" i="1"/>
  <c r="IN65" i="1"/>
  <c r="IL65" i="1"/>
  <c r="IH65" i="1"/>
  <c r="IF65" i="1"/>
  <c r="IA65" i="1"/>
  <c r="HY65" i="1"/>
  <c r="HU65" i="1"/>
  <c r="HS65" i="1"/>
  <c r="HN65" i="1"/>
  <c r="HL65" i="1"/>
  <c r="HH65" i="1"/>
  <c r="HF65" i="1"/>
  <c r="HA65" i="1"/>
  <c r="GY65" i="1"/>
  <c r="GU65" i="1"/>
  <c r="GS65" i="1"/>
  <c r="GL65" i="1"/>
  <c r="GJ65" i="1"/>
  <c r="GF65" i="1"/>
  <c r="GD65" i="1"/>
  <c r="FY65" i="1"/>
  <c r="FW65" i="1"/>
  <c r="FS65" i="1"/>
  <c r="FQ65" i="1"/>
  <c r="FL65" i="1"/>
  <c r="FJ65" i="1"/>
  <c r="FF65" i="1"/>
  <c r="FD65" i="1"/>
  <c r="V65" i="1"/>
  <c r="LE66" i="1"/>
  <c r="LC66" i="1"/>
  <c r="KY66" i="1"/>
  <c r="KW66" i="1"/>
  <c r="KP66" i="1"/>
  <c r="KN66" i="1"/>
  <c r="KJ66" i="1"/>
  <c r="KH66" i="1"/>
  <c r="KC66" i="1"/>
  <c r="KA66" i="1"/>
  <c r="JW66" i="1"/>
  <c r="JU66" i="1"/>
  <c r="JP66" i="1"/>
  <c r="JN66" i="1"/>
  <c r="JJ66" i="1"/>
  <c r="JH66" i="1"/>
  <c r="JC66" i="1"/>
  <c r="JA66" i="1"/>
  <c r="IW66" i="1"/>
  <c r="IU66" i="1"/>
  <c r="IN66" i="1"/>
  <c r="IL66" i="1"/>
  <c r="IH66" i="1"/>
  <c r="IF66" i="1"/>
  <c r="IA66" i="1"/>
  <c r="HY66" i="1"/>
  <c r="HU66" i="1"/>
  <c r="HS66" i="1"/>
  <c r="HN66" i="1"/>
  <c r="HL66" i="1"/>
  <c r="HH66" i="1"/>
  <c r="HF66" i="1"/>
  <c r="HA66" i="1"/>
  <c r="GY66" i="1"/>
  <c r="GU66" i="1"/>
  <c r="GS66" i="1"/>
  <c r="GL66" i="1"/>
  <c r="GJ66" i="1"/>
  <c r="GF66" i="1"/>
  <c r="GD66" i="1"/>
  <c r="FY66" i="1"/>
  <c r="FW66" i="1"/>
  <c r="FS66" i="1"/>
  <c r="FQ66" i="1"/>
  <c r="FL66" i="1"/>
  <c r="FJ66" i="1"/>
  <c r="FF66" i="1"/>
  <c r="FD66" i="1"/>
  <c r="V66" i="1"/>
  <c r="LE53" i="1"/>
  <c r="LC53" i="1"/>
  <c r="KY53" i="1"/>
  <c r="KW53" i="1"/>
  <c r="KP53" i="1"/>
  <c r="KN53" i="1"/>
  <c r="KJ53" i="1"/>
  <c r="KH53" i="1"/>
  <c r="KC53" i="1"/>
  <c r="KA53" i="1"/>
  <c r="JW53" i="1"/>
  <c r="JU53" i="1"/>
  <c r="JP53" i="1"/>
  <c r="JN53" i="1"/>
  <c r="JJ53" i="1"/>
  <c r="JH53" i="1"/>
  <c r="JC53" i="1"/>
  <c r="JA53" i="1"/>
  <c r="IW53" i="1"/>
  <c r="IU53" i="1"/>
  <c r="IN53" i="1"/>
  <c r="IL53" i="1"/>
  <c r="IH53" i="1"/>
  <c r="IF53" i="1"/>
  <c r="IA53" i="1"/>
  <c r="HY53" i="1"/>
  <c r="HU53" i="1"/>
  <c r="HS53" i="1"/>
  <c r="HN53" i="1"/>
  <c r="HL53" i="1"/>
  <c r="HH53" i="1"/>
  <c r="HF53" i="1"/>
  <c r="HA53" i="1"/>
  <c r="GY53" i="1"/>
  <c r="GU53" i="1"/>
  <c r="GS53" i="1"/>
  <c r="GL53" i="1"/>
  <c r="GJ53" i="1"/>
  <c r="GF53" i="1"/>
  <c r="GD53" i="1"/>
  <c r="FY53" i="1"/>
  <c r="FW53" i="1"/>
  <c r="FS53" i="1"/>
  <c r="FQ53" i="1"/>
  <c r="FL53" i="1"/>
  <c r="FJ53" i="1"/>
  <c r="FF53" i="1"/>
  <c r="FD53" i="1"/>
  <c r="V53" i="1"/>
  <c r="LE67" i="1"/>
  <c r="LC67" i="1"/>
  <c r="KY67" i="1"/>
  <c r="KW67" i="1"/>
  <c r="KP67" i="1"/>
  <c r="KN67" i="1"/>
  <c r="KJ67" i="1"/>
  <c r="KH67" i="1"/>
  <c r="KC67" i="1"/>
  <c r="KA67" i="1"/>
  <c r="JW67" i="1"/>
  <c r="JU67" i="1"/>
  <c r="JP67" i="1"/>
  <c r="JN67" i="1"/>
  <c r="JJ67" i="1"/>
  <c r="JH67" i="1"/>
  <c r="JC67" i="1"/>
  <c r="JA67" i="1"/>
  <c r="IW67" i="1"/>
  <c r="IU67" i="1"/>
  <c r="IN67" i="1"/>
  <c r="IL67" i="1"/>
  <c r="IH67" i="1"/>
  <c r="IF67" i="1"/>
  <c r="IA67" i="1"/>
  <c r="HY67" i="1"/>
  <c r="HU67" i="1"/>
  <c r="HS67" i="1"/>
  <c r="HN67" i="1"/>
  <c r="HL67" i="1"/>
  <c r="HH67" i="1"/>
  <c r="HF67" i="1"/>
  <c r="HA67" i="1"/>
  <c r="GY67" i="1"/>
  <c r="GU67" i="1"/>
  <c r="GS67" i="1"/>
  <c r="GL67" i="1"/>
  <c r="GJ67" i="1"/>
  <c r="GF67" i="1"/>
  <c r="GD67" i="1"/>
  <c r="FY67" i="1"/>
  <c r="FW67" i="1"/>
  <c r="FS67" i="1"/>
  <c r="FQ67" i="1"/>
  <c r="FL67" i="1"/>
  <c r="FJ67" i="1"/>
  <c r="FF67" i="1"/>
  <c r="FD67" i="1"/>
  <c r="V67" i="1"/>
  <c r="LE68" i="1"/>
  <c r="LC68" i="1"/>
  <c r="KY68" i="1"/>
  <c r="KW68" i="1"/>
  <c r="KP68" i="1"/>
  <c r="KN68" i="1"/>
  <c r="KJ68" i="1"/>
  <c r="KH68" i="1"/>
  <c r="KC68" i="1"/>
  <c r="KA68" i="1"/>
  <c r="JW68" i="1"/>
  <c r="JU68" i="1"/>
  <c r="JP68" i="1"/>
  <c r="JN68" i="1"/>
  <c r="JJ68" i="1"/>
  <c r="JH68" i="1"/>
  <c r="JC68" i="1"/>
  <c r="JA68" i="1"/>
  <c r="IW68" i="1"/>
  <c r="IU68" i="1"/>
  <c r="IN68" i="1"/>
  <c r="IL68" i="1"/>
  <c r="IH68" i="1"/>
  <c r="IF68" i="1"/>
  <c r="IA68" i="1"/>
  <c r="HY68" i="1"/>
  <c r="HU68" i="1"/>
  <c r="HS68" i="1"/>
  <c r="HN68" i="1"/>
  <c r="HL68" i="1"/>
  <c r="HH68" i="1"/>
  <c r="HF68" i="1"/>
  <c r="HA68" i="1"/>
  <c r="GY68" i="1"/>
  <c r="GU68" i="1"/>
  <c r="GS68" i="1"/>
  <c r="GL68" i="1"/>
  <c r="GJ68" i="1"/>
  <c r="GF68" i="1"/>
  <c r="GD68" i="1"/>
  <c r="FY68" i="1"/>
  <c r="FW68" i="1"/>
  <c r="FS68" i="1"/>
  <c r="FQ68" i="1"/>
  <c r="FL68" i="1"/>
  <c r="FJ68" i="1"/>
  <c r="FF68" i="1"/>
  <c r="FD68" i="1"/>
  <c r="V68" i="1"/>
  <c r="LE69" i="1"/>
  <c r="LC69" i="1"/>
  <c r="KY69" i="1"/>
  <c r="KW69" i="1"/>
  <c r="KP69" i="1"/>
  <c r="KN69" i="1"/>
  <c r="KJ69" i="1"/>
  <c r="KH69" i="1"/>
  <c r="KC69" i="1"/>
  <c r="KA69" i="1"/>
  <c r="JW69" i="1"/>
  <c r="JU69" i="1"/>
  <c r="JP69" i="1"/>
  <c r="JN69" i="1"/>
  <c r="JJ69" i="1"/>
  <c r="JH69" i="1"/>
  <c r="JC69" i="1"/>
  <c r="JA69" i="1"/>
  <c r="IW69" i="1"/>
  <c r="IU69" i="1"/>
  <c r="IN69" i="1"/>
  <c r="IL69" i="1"/>
  <c r="IH69" i="1"/>
  <c r="IF69" i="1"/>
  <c r="IA69" i="1"/>
  <c r="HY69" i="1"/>
  <c r="HU69" i="1"/>
  <c r="HS69" i="1"/>
  <c r="HN69" i="1"/>
  <c r="HL69" i="1"/>
  <c r="HH69" i="1"/>
  <c r="HF69" i="1"/>
  <c r="HA69" i="1"/>
  <c r="GY69" i="1"/>
  <c r="GU69" i="1"/>
  <c r="GS69" i="1"/>
  <c r="GL69" i="1"/>
  <c r="GJ69" i="1"/>
  <c r="GF69" i="1"/>
  <c r="GD69" i="1"/>
  <c r="FY69" i="1"/>
  <c r="FW69" i="1"/>
  <c r="FS69" i="1"/>
  <c r="FQ69" i="1"/>
  <c r="FL69" i="1"/>
  <c r="FJ69" i="1"/>
  <c r="FF69" i="1"/>
  <c r="FD69" i="1"/>
  <c r="V69" i="1"/>
  <c r="U29" i="1"/>
  <c r="X29" i="1" s="1"/>
  <c r="AF29" i="1"/>
  <c r="AI29" i="1" s="1"/>
  <c r="D29" i="1"/>
  <c r="S29" i="1"/>
  <c r="AD29" i="1"/>
  <c r="AG29" i="1" s="1"/>
  <c r="LE72" i="1"/>
  <c r="LC72" i="1"/>
  <c r="KY72" i="1"/>
  <c r="KW72" i="1"/>
  <c r="KP72" i="1"/>
  <c r="KN72" i="1"/>
  <c r="KJ72" i="1"/>
  <c r="KH72" i="1"/>
  <c r="KC72" i="1"/>
  <c r="KA72" i="1"/>
  <c r="JW72" i="1"/>
  <c r="JU72" i="1"/>
  <c r="JP72" i="1"/>
  <c r="JN72" i="1"/>
  <c r="JJ72" i="1"/>
  <c r="JH72" i="1"/>
  <c r="JC72" i="1"/>
  <c r="JA72" i="1"/>
  <c r="IW72" i="1"/>
  <c r="IU72" i="1"/>
  <c r="IN72" i="1"/>
  <c r="IL72" i="1"/>
  <c r="IH72" i="1"/>
  <c r="IF72" i="1"/>
  <c r="IA72" i="1"/>
  <c r="HY72" i="1"/>
  <c r="HU72" i="1"/>
  <c r="HS72" i="1"/>
  <c r="HN72" i="1"/>
  <c r="HL72" i="1"/>
  <c r="HH72" i="1"/>
  <c r="HF72" i="1"/>
  <c r="HA72" i="1"/>
  <c r="GY72" i="1"/>
  <c r="GS72" i="1"/>
  <c r="GL72" i="1"/>
  <c r="GJ72" i="1"/>
  <c r="GF72" i="1"/>
  <c r="GD72" i="1"/>
  <c r="FY72" i="1"/>
  <c r="FW72" i="1"/>
  <c r="FS72" i="1"/>
  <c r="FQ72" i="1"/>
  <c r="FL72" i="1"/>
  <c r="FJ72" i="1"/>
  <c r="FF72" i="1"/>
  <c r="AN22" i="1"/>
  <c r="AQ22" i="1"/>
  <c r="AT22" i="1"/>
  <c r="AW22" i="1"/>
  <c r="BA22" i="1"/>
  <c r="BD22" i="1"/>
  <c r="BG22" i="1"/>
  <c r="BJ22" i="1"/>
  <c r="BN22" i="1"/>
  <c r="BQ22" i="1"/>
  <c r="BT22" i="1"/>
  <c r="BW22" i="1"/>
  <c r="CA22" i="1"/>
  <c r="CD22" i="1"/>
  <c r="CG22" i="1"/>
  <c r="CJ22" i="1"/>
  <c r="ER22" i="1"/>
  <c r="FE22" i="1"/>
  <c r="FH22" i="1"/>
  <c r="FK22" i="1"/>
  <c r="FN22" i="1"/>
  <c r="FR22" i="1"/>
  <c r="FU22" i="1"/>
  <c r="FX22" i="1"/>
  <c r="GA22" i="1"/>
  <c r="GT22" i="1"/>
  <c r="GW22" i="1"/>
  <c r="GZ22" i="1"/>
  <c r="HC22" i="1"/>
  <c r="HG22" i="1"/>
  <c r="HJ22" i="1"/>
  <c r="HM22" i="1"/>
  <c r="HP22" i="1"/>
  <c r="HT22" i="1"/>
  <c r="HW22" i="1"/>
  <c r="HZ22" i="1"/>
  <c r="IC22" i="1"/>
  <c r="IG22" i="1"/>
  <c r="IJ22" i="1"/>
  <c r="IM22" i="1"/>
  <c r="IP22" i="1"/>
  <c r="IV22" i="1"/>
  <c r="IY22" i="1"/>
  <c r="JB22" i="1"/>
  <c r="JE22" i="1"/>
  <c r="JI22" i="1"/>
  <c r="JL22" i="1"/>
  <c r="JO22" i="1"/>
  <c r="JR22" i="1"/>
  <c r="JV22" i="1"/>
  <c r="JY22" i="1"/>
  <c r="KB22" i="1"/>
  <c r="KE22" i="1"/>
  <c r="KI22" i="1"/>
  <c r="KL22" i="1"/>
  <c r="KO22" i="1"/>
  <c r="KR22" i="1"/>
  <c r="KX22" i="1"/>
  <c r="LA22" i="1"/>
  <c r="LD22" i="1"/>
  <c r="LG22" i="1"/>
  <c r="AN8" i="1"/>
  <c r="AQ8" i="1"/>
  <c r="AT8" i="1"/>
  <c r="AW8" i="1"/>
  <c r="BA8" i="1"/>
  <c r="BD8" i="1"/>
  <c r="BG8" i="1"/>
  <c r="BJ8" i="1"/>
  <c r="BN8" i="1"/>
  <c r="BQ8" i="1"/>
  <c r="BT8" i="1"/>
  <c r="BW8" i="1"/>
  <c r="CA8" i="1"/>
  <c r="CD8" i="1"/>
  <c r="CG8" i="1"/>
  <c r="CJ8" i="1"/>
  <c r="ER8" i="1"/>
  <c r="FE8" i="1"/>
  <c r="FH8" i="1"/>
  <c r="FK8" i="1"/>
  <c r="FN8" i="1"/>
  <c r="FR8" i="1"/>
  <c r="FU8" i="1"/>
  <c r="FX8" i="1"/>
  <c r="GA8" i="1"/>
  <c r="GT8" i="1"/>
  <c r="GW8" i="1"/>
  <c r="GZ8" i="1"/>
  <c r="HC8" i="1"/>
  <c r="HG8" i="1"/>
  <c r="HJ8" i="1"/>
  <c r="HM8" i="1"/>
  <c r="HP8" i="1"/>
  <c r="HT8" i="1"/>
  <c r="HW8" i="1"/>
  <c r="HZ8" i="1"/>
  <c r="IC8" i="1"/>
  <c r="IG8" i="1"/>
  <c r="IJ8" i="1"/>
  <c r="IM8" i="1"/>
  <c r="IP8" i="1"/>
  <c r="IV8" i="1"/>
  <c r="IY8" i="1"/>
  <c r="JB8" i="1"/>
  <c r="JE8" i="1"/>
  <c r="JI8" i="1"/>
  <c r="JL8" i="1"/>
  <c r="JO8" i="1"/>
  <c r="JR8" i="1"/>
  <c r="JV8" i="1"/>
  <c r="JY8" i="1"/>
  <c r="KB8" i="1"/>
  <c r="KE8" i="1"/>
  <c r="KI8" i="1"/>
  <c r="KL8" i="1"/>
  <c r="KO8" i="1"/>
  <c r="KR8" i="1"/>
  <c r="KX8" i="1"/>
  <c r="LA8" i="1"/>
  <c r="LD8" i="1"/>
  <c r="LG8" i="1"/>
  <c r="L29" i="1"/>
  <c r="AN18" i="1"/>
  <c r="AQ18" i="1"/>
  <c r="AT18" i="1"/>
  <c r="AW18" i="1"/>
  <c r="AN16" i="1"/>
  <c r="AQ16" i="1"/>
  <c r="AT16" i="1"/>
  <c r="AW16" i="1"/>
  <c r="AN19" i="1"/>
  <c r="AQ19" i="1"/>
  <c r="AT19" i="1"/>
  <c r="AW19" i="1"/>
  <c r="AN9" i="1"/>
  <c r="AQ9" i="1"/>
  <c r="AT9" i="1"/>
  <c r="AW9" i="1"/>
  <c r="AN6" i="1"/>
  <c r="AQ6" i="1"/>
  <c r="AT6" i="1"/>
  <c r="AW6" i="1"/>
  <c r="AN23" i="1"/>
  <c r="AQ23" i="1"/>
  <c r="AT23" i="1"/>
  <c r="AW23" i="1"/>
  <c r="AN12" i="1"/>
  <c r="AQ12" i="1"/>
  <c r="AT12" i="1"/>
  <c r="AW12" i="1"/>
  <c r="AN24" i="1"/>
  <c r="AQ24" i="1"/>
  <c r="AT24" i="1"/>
  <c r="AW24" i="1"/>
  <c r="AN15" i="1"/>
  <c r="AQ15" i="1"/>
  <c r="AT15" i="1"/>
  <c r="AW15" i="1"/>
  <c r="AN28" i="1"/>
  <c r="AQ28" i="1"/>
  <c r="AT28" i="1"/>
  <c r="AW28" i="1"/>
  <c r="AN10" i="1"/>
  <c r="AQ10" i="1"/>
  <c r="AT10" i="1"/>
  <c r="AW10" i="1"/>
  <c r="AN13" i="1"/>
  <c r="AQ13" i="1"/>
  <c r="AT13" i="1"/>
  <c r="AW13" i="1"/>
  <c r="AN14" i="1"/>
  <c r="AQ14" i="1"/>
  <c r="AT14" i="1"/>
  <c r="AW14" i="1"/>
  <c r="AN25" i="1"/>
  <c r="AQ25" i="1"/>
  <c r="AT25" i="1"/>
  <c r="AW25" i="1"/>
  <c r="AN26" i="1"/>
  <c r="AQ26" i="1"/>
  <c r="AT26" i="1"/>
  <c r="AW26" i="1"/>
  <c r="AN11" i="1"/>
  <c r="AQ11" i="1"/>
  <c r="AT11" i="1"/>
  <c r="AW11" i="1"/>
  <c r="AN21" i="1"/>
  <c r="AQ21" i="1"/>
  <c r="AT21" i="1"/>
  <c r="AW21" i="1"/>
  <c r="AN29" i="1"/>
  <c r="AQ29" i="1"/>
  <c r="AT29" i="1"/>
  <c r="AW29" i="1"/>
  <c r="BA14" i="1"/>
  <c r="BD14" i="1"/>
  <c r="BG14" i="1"/>
  <c r="BJ14" i="1"/>
  <c r="BN14" i="1"/>
  <c r="BQ14" i="1"/>
  <c r="BT14" i="1"/>
  <c r="BW14" i="1"/>
  <c r="CA14" i="1"/>
  <c r="CD14" i="1"/>
  <c r="CG14" i="1"/>
  <c r="CJ14" i="1"/>
  <c r="ER14" i="1"/>
  <c r="FE14" i="1"/>
  <c r="FH14" i="1"/>
  <c r="FK14" i="1"/>
  <c r="FN14" i="1"/>
  <c r="FR14" i="1"/>
  <c r="FU14" i="1"/>
  <c r="FX14" i="1"/>
  <c r="GA14" i="1"/>
  <c r="GT14" i="1"/>
  <c r="GW14" i="1"/>
  <c r="GZ14" i="1"/>
  <c r="HC14" i="1"/>
  <c r="HG14" i="1"/>
  <c r="HJ14" i="1"/>
  <c r="HM14" i="1"/>
  <c r="HP14" i="1"/>
  <c r="HT14" i="1"/>
  <c r="HW14" i="1"/>
  <c r="HZ14" i="1"/>
  <c r="IC14" i="1"/>
  <c r="IG14" i="1"/>
  <c r="IJ14" i="1"/>
  <c r="IM14" i="1"/>
  <c r="IP14" i="1"/>
  <c r="IV14" i="1"/>
  <c r="IY14" i="1"/>
  <c r="JB14" i="1"/>
  <c r="JE14" i="1"/>
  <c r="JI14" i="1"/>
  <c r="JL14" i="1"/>
  <c r="JO14" i="1"/>
  <c r="JR14" i="1"/>
  <c r="JV14" i="1"/>
  <c r="JY14" i="1"/>
  <c r="KB14" i="1"/>
  <c r="KE14" i="1"/>
  <c r="KI14" i="1"/>
  <c r="KL14" i="1"/>
  <c r="KO14" i="1"/>
  <c r="KR14" i="1"/>
  <c r="KX14" i="1"/>
  <c r="LA14" i="1"/>
  <c r="LD14" i="1"/>
  <c r="LG14" i="1"/>
  <c r="BA25" i="1"/>
  <c r="BD25" i="1"/>
  <c r="BG25" i="1"/>
  <c r="BJ25" i="1"/>
  <c r="BN25" i="1"/>
  <c r="BQ25" i="1"/>
  <c r="BT25" i="1"/>
  <c r="BW25" i="1"/>
  <c r="CA25" i="1"/>
  <c r="CD25" i="1"/>
  <c r="CG25" i="1"/>
  <c r="CJ25" i="1"/>
  <c r="ER25" i="1"/>
  <c r="FE25" i="1"/>
  <c r="FH25" i="1"/>
  <c r="FK25" i="1"/>
  <c r="FN25" i="1"/>
  <c r="FR25" i="1"/>
  <c r="FU25" i="1"/>
  <c r="FX25" i="1"/>
  <c r="GA25" i="1"/>
  <c r="GT25" i="1"/>
  <c r="GW25" i="1"/>
  <c r="GZ25" i="1"/>
  <c r="HC25" i="1"/>
  <c r="HG25" i="1"/>
  <c r="HJ25" i="1"/>
  <c r="HM25" i="1"/>
  <c r="HP25" i="1"/>
  <c r="HT25" i="1"/>
  <c r="HW25" i="1"/>
  <c r="HZ25" i="1"/>
  <c r="IC25" i="1"/>
  <c r="IG25" i="1"/>
  <c r="IJ25" i="1"/>
  <c r="IM25" i="1"/>
  <c r="IP25" i="1"/>
  <c r="IV25" i="1"/>
  <c r="IY25" i="1"/>
  <c r="JB25" i="1"/>
  <c r="JE25" i="1"/>
  <c r="JI25" i="1"/>
  <c r="JL25" i="1"/>
  <c r="JO25" i="1"/>
  <c r="JR25" i="1"/>
  <c r="JV25" i="1"/>
  <c r="JY25" i="1"/>
  <c r="KB25" i="1"/>
  <c r="KE25" i="1"/>
  <c r="KI25" i="1"/>
  <c r="KL25" i="1"/>
  <c r="KO25" i="1"/>
  <c r="KR25" i="1"/>
  <c r="KX25" i="1"/>
  <c r="LA25" i="1"/>
  <c r="LD25" i="1"/>
  <c r="LG25" i="1"/>
  <c r="BA26" i="1"/>
  <c r="BD26" i="1"/>
  <c r="BG26" i="1"/>
  <c r="BJ26" i="1"/>
  <c r="BN26" i="1"/>
  <c r="BQ26" i="1"/>
  <c r="BT26" i="1"/>
  <c r="BW26" i="1"/>
  <c r="CA26" i="1"/>
  <c r="CD26" i="1"/>
  <c r="CG26" i="1"/>
  <c r="CJ26" i="1"/>
  <c r="ER26" i="1"/>
  <c r="FE26" i="1"/>
  <c r="FH26" i="1"/>
  <c r="FK26" i="1"/>
  <c r="FN26" i="1"/>
  <c r="FR26" i="1"/>
  <c r="FU26" i="1"/>
  <c r="FX26" i="1"/>
  <c r="GA26" i="1"/>
  <c r="GT26" i="1"/>
  <c r="GW26" i="1"/>
  <c r="GZ26" i="1"/>
  <c r="HC26" i="1"/>
  <c r="HG26" i="1"/>
  <c r="HJ26" i="1"/>
  <c r="HM26" i="1"/>
  <c r="HP26" i="1"/>
  <c r="HT26" i="1"/>
  <c r="HW26" i="1"/>
  <c r="HZ26" i="1"/>
  <c r="IC26" i="1"/>
  <c r="IG26" i="1"/>
  <c r="IJ26" i="1"/>
  <c r="IM26" i="1"/>
  <c r="IP26" i="1"/>
  <c r="IV26" i="1"/>
  <c r="IY26" i="1"/>
  <c r="JB26" i="1"/>
  <c r="JE26" i="1"/>
  <c r="JI26" i="1"/>
  <c r="JL26" i="1"/>
  <c r="JO26" i="1"/>
  <c r="JR26" i="1"/>
  <c r="JV26" i="1"/>
  <c r="JY26" i="1"/>
  <c r="KB26" i="1"/>
  <c r="KE26" i="1"/>
  <c r="KI26" i="1"/>
  <c r="KL26" i="1"/>
  <c r="KO26" i="1"/>
  <c r="KR26" i="1"/>
  <c r="KX26" i="1"/>
  <c r="LA26" i="1"/>
  <c r="LD26" i="1"/>
  <c r="LG26" i="1"/>
  <c r="BA11" i="1"/>
  <c r="BD11" i="1"/>
  <c r="BG11" i="1"/>
  <c r="BJ11" i="1"/>
  <c r="BN11" i="1"/>
  <c r="BQ11" i="1"/>
  <c r="BT11" i="1"/>
  <c r="BW11" i="1"/>
  <c r="CA11" i="1"/>
  <c r="CD11" i="1"/>
  <c r="CG11" i="1"/>
  <c r="CJ11" i="1"/>
  <c r="ER11" i="1"/>
  <c r="FE11" i="1"/>
  <c r="FH11" i="1"/>
  <c r="FK11" i="1"/>
  <c r="FN11" i="1"/>
  <c r="FR11" i="1"/>
  <c r="FU11" i="1"/>
  <c r="FX11" i="1"/>
  <c r="GA11" i="1"/>
  <c r="GT11" i="1"/>
  <c r="GW11" i="1"/>
  <c r="GZ11" i="1"/>
  <c r="HC11" i="1"/>
  <c r="HG11" i="1"/>
  <c r="HJ11" i="1"/>
  <c r="HM11" i="1"/>
  <c r="HP11" i="1"/>
  <c r="HT11" i="1"/>
  <c r="HW11" i="1"/>
  <c r="HZ11" i="1"/>
  <c r="IC11" i="1"/>
  <c r="IG11" i="1"/>
  <c r="IJ11" i="1"/>
  <c r="IM11" i="1"/>
  <c r="IP11" i="1"/>
  <c r="IV11" i="1"/>
  <c r="IY11" i="1"/>
  <c r="JB11" i="1"/>
  <c r="JE11" i="1"/>
  <c r="JI11" i="1"/>
  <c r="JL11" i="1"/>
  <c r="JO11" i="1"/>
  <c r="JR11" i="1"/>
  <c r="JV11" i="1"/>
  <c r="JY11" i="1"/>
  <c r="KB11" i="1"/>
  <c r="KE11" i="1"/>
  <c r="KI11" i="1"/>
  <c r="KL11" i="1"/>
  <c r="KO11" i="1"/>
  <c r="KR11" i="1"/>
  <c r="KX11" i="1"/>
  <c r="LA11" i="1"/>
  <c r="LD11" i="1"/>
  <c r="LG11" i="1"/>
  <c r="BA21" i="1"/>
  <c r="BD21" i="1"/>
  <c r="BG21" i="1"/>
  <c r="BJ21" i="1"/>
  <c r="BN21" i="1"/>
  <c r="BQ21" i="1"/>
  <c r="BT21" i="1"/>
  <c r="BW21" i="1"/>
  <c r="CA21" i="1"/>
  <c r="CD21" i="1"/>
  <c r="CG21" i="1"/>
  <c r="CJ21" i="1"/>
  <c r="ER21" i="1"/>
  <c r="FE21" i="1"/>
  <c r="FH21" i="1"/>
  <c r="FK21" i="1"/>
  <c r="FN21" i="1"/>
  <c r="FR21" i="1"/>
  <c r="FU21" i="1"/>
  <c r="FX21" i="1"/>
  <c r="GA21" i="1"/>
  <c r="GT21" i="1"/>
  <c r="GW21" i="1"/>
  <c r="GZ21" i="1"/>
  <c r="HC21" i="1"/>
  <c r="HG21" i="1"/>
  <c r="HJ21" i="1"/>
  <c r="HM21" i="1"/>
  <c r="HP21" i="1"/>
  <c r="HT21" i="1"/>
  <c r="HW21" i="1"/>
  <c r="HZ21" i="1"/>
  <c r="IC21" i="1"/>
  <c r="IG21" i="1"/>
  <c r="IJ21" i="1"/>
  <c r="IM21" i="1"/>
  <c r="IP21" i="1"/>
  <c r="IV21" i="1"/>
  <c r="IY21" i="1"/>
  <c r="JB21" i="1"/>
  <c r="JE21" i="1"/>
  <c r="JI21" i="1"/>
  <c r="JL21" i="1"/>
  <c r="JO21" i="1"/>
  <c r="JR21" i="1"/>
  <c r="JV21" i="1"/>
  <c r="JY21" i="1"/>
  <c r="KB21" i="1"/>
  <c r="KE21" i="1"/>
  <c r="KI21" i="1"/>
  <c r="KL21" i="1"/>
  <c r="KO21" i="1"/>
  <c r="KR21" i="1"/>
  <c r="KX21" i="1"/>
  <c r="LA21" i="1"/>
  <c r="LD21" i="1"/>
  <c r="LG21" i="1"/>
  <c r="HC29" i="1"/>
  <c r="GZ29" i="1"/>
  <c r="GW29" i="1"/>
  <c r="GT29" i="1"/>
  <c r="HC13" i="1"/>
  <c r="GZ13" i="1"/>
  <c r="GW13" i="1"/>
  <c r="GT13" i="1"/>
  <c r="HC24" i="1"/>
  <c r="GZ24" i="1"/>
  <c r="GW24" i="1"/>
  <c r="GT24" i="1"/>
  <c r="HC10" i="1"/>
  <c r="GZ10" i="1"/>
  <c r="GW10" i="1"/>
  <c r="GT10" i="1"/>
  <c r="HC23" i="1"/>
  <c r="GZ23" i="1"/>
  <c r="GW23" i="1"/>
  <c r="GT23" i="1"/>
  <c r="HC19" i="1"/>
  <c r="GZ19" i="1"/>
  <c r="GW19" i="1"/>
  <c r="GT19" i="1"/>
  <c r="HC18" i="1"/>
  <c r="GZ18" i="1"/>
  <c r="GW18" i="1"/>
  <c r="GT18" i="1"/>
  <c r="HC16" i="1"/>
  <c r="GZ16" i="1"/>
  <c r="GW16" i="1"/>
  <c r="GT16" i="1"/>
  <c r="HC28" i="1"/>
  <c r="GZ28" i="1"/>
  <c r="GW28" i="1"/>
  <c r="GT28" i="1"/>
  <c r="HC15" i="1"/>
  <c r="GZ15" i="1"/>
  <c r="GW15" i="1"/>
  <c r="GT15" i="1"/>
  <c r="HC12" i="1"/>
  <c r="GZ12" i="1"/>
  <c r="GW12" i="1"/>
  <c r="GT12" i="1"/>
  <c r="HC9" i="1"/>
  <c r="GZ9" i="1"/>
  <c r="GW9" i="1"/>
  <c r="GT9" i="1"/>
  <c r="HC6" i="1"/>
  <c r="GZ6" i="1"/>
  <c r="GW6" i="1"/>
  <c r="GT6" i="1"/>
  <c r="HP29" i="1"/>
  <c r="HM29" i="1"/>
  <c r="HJ29" i="1"/>
  <c r="HG29" i="1"/>
  <c r="HP13" i="1"/>
  <c r="HM13" i="1"/>
  <c r="HJ13" i="1"/>
  <c r="HG13" i="1"/>
  <c r="HP24" i="1"/>
  <c r="HM24" i="1"/>
  <c r="HJ24" i="1"/>
  <c r="HG24" i="1"/>
  <c r="HP10" i="1"/>
  <c r="HM10" i="1"/>
  <c r="HJ10" i="1"/>
  <c r="HG10" i="1"/>
  <c r="HP23" i="1"/>
  <c r="HM23" i="1"/>
  <c r="HJ23" i="1"/>
  <c r="HG23" i="1"/>
  <c r="HP19" i="1"/>
  <c r="HM19" i="1"/>
  <c r="HJ19" i="1"/>
  <c r="HG19" i="1"/>
  <c r="HP18" i="1"/>
  <c r="HM18" i="1"/>
  <c r="HJ18" i="1"/>
  <c r="HG18" i="1"/>
  <c r="HP16" i="1"/>
  <c r="HM16" i="1"/>
  <c r="HJ16" i="1"/>
  <c r="HG16" i="1"/>
  <c r="HP28" i="1"/>
  <c r="HM28" i="1"/>
  <c r="HJ28" i="1"/>
  <c r="HG28" i="1"/>
  <c r="HP15" i="1"/>
  <c r="HM15" i="1"/>
  <c r="HJ15" i="1"/>
  <c r="HG15" i="1"/>
  <c r="HP12" i="1"/>
  <c r="HM12" i="1"/>
  <c r="HJ12" i="1"/>
  <c r="HG12" i="1"/>
  <c r="HP9" i="1"/>
  <c r="HM9" i="1"/>
  <c r="HJ9" i="1"/>
  <c r="HG9" i="1"/>
  <c r="HP6" i="1"/>
  <c r="HM6" i="1"/>
  <c r="HJ6" i="1"/>
  <c r="HG6" i="1"/>
  <c r="IC29" i="1"/>
  <c r="HZ29" i="1"/>
  <c r="HW29" i="1"/>
  <c r="HT29" i="1"/>
  <c r="IC13" i="1"/>
  <c r="HZ13" i="1"/>
  <c r="HW13" i="1"/>
  <c r="HT13" i="1"/>
  <c r="IC24" i="1"/>
  <c r="HZ24" i="1"/>
  <c r="HW24" i="1"/>
  <c r="HT24" i="1"/>
  <c r="IC10" i="1"/>
  <c r="HZ10" i="1"/>
  <c r="HW10" i="1"/>
  <c r="HT10" i="1"/>
  <c r="IC23" i="1"/>
  <c r="HZ23" i="1"/>
  <c r="HW23" i="1"/>
  <c r="HT23" i="1"/>
  <c r="IC19" i="1"/>
  <c r="HZ19" i="1"/>
  <c r="HW19" i="1"/>
  <c r="HT19" i="1"/>
  <c r="IC18" i="1"/>
  <c r="HZ18" i="1"/>
  <c r="HW18" i="1"/>
  <c r="HT18" i="1"/>
  <c r="IC16" i="1"/>
  <c r="HZ16" i="1"/>
  <c r="HW16" i="1"/>
  <c r="HT16" i="1"/>
  <c r="IC28" i="1"/>
  <c r="HZ28" i="1"/>
  <c r="HW28" i="1"/>
  <c r="HT28" i="1"/>
  <c r="IC15" i="1"/>
  <c r="HZ15" i="1"/>
  <c r="HW15" i="1"/>
  <c r="HT15" i="1"/>
  <c r="IC12" i="1"/>
  <c r="HZ12" i="1"/>
  <c r="HW12" i="1"/>
  <c r="HT12" i="1"/>
  <c r="IC9" i="1"/>
  <c r="HZ9" i="1"/>
  <c r="HW9" i="1"/>
  <c r="HT9" i="1"/>
  <c r="IC6" i="1"/>
  <c r="HZ6" i="1"/>
  <c r="HW6" i="1"/>
  <c r="HT6" i="1"/>
  <c r="IP29" i="1"/>
  <c r="IM29" i="1"/>
  <c r="IJ29" i="1"/>
  <c r="IG29" i="1"/>
  <c r="IP13" i="1"/>
  <c r="IM13" i="1"/>
  <c r="IJ13" i="1"/>
  <c r="IG13" i="1"/>
  <c r="IP24" i="1"/>
  <c r="IM24" i="1"/>
  <c r="IJ24" i="1"/>
  <c r="IG24" i="1"/>
  <c r="IP10" i="1"/>
  <c r="IM10" i="1"/>
  <c r="IJ10" i="1"/>
  <c r="IG10" i="1"/>
  <c r="IP23" i="1"/>
  <c r="IM23" i="1"/>
  <c r="IJ23" i="1"/>
  <c r="IG23" i="1"/>
  <c r="IP19" i="1"/>
  <c r="IM19" i="1"/>
  <c r="IJ19" i="1"/>
  <c r="IG19" i="1"/>
  <c r="IP18" i="1"/>
  <c r="IM18" i="1"/>
  <c r="IJ18" i="1"/>
  <c r="IG18" i="1"/>
  <c r="IP16" i="1"/>
  <c r="IM16" i="1"/>
  <c r="IJ16" i="1"/>
  <c r="IG16" i="1"/>
  <c r="IP28" i="1"/>
  <c r="IM28" i="1"/>
  <c r="IJ28" i="1"/>
  <c r="IG28" i="1"/>
  <c r="IP15" i="1"/>
  <c r="IM15" i="1"/>
  <c r="IJ15" i="1"/>
  <c r="IG15" i="1"/>
  <c r="IP12" i="1"/>
  <c r="IM12" i="1"/>
  <c r="IJ12" i="1"/>
  <c r="IG12" i="1"/>
  <c r="IP9" i="1"/>
  <c r="IM9" i="1"/>
  <c r="IJ9" i="1"/>
  <c r="IG9" i="1"/>
  <c r="IP6" i="1"/>
  <c r="IM6" i="1"/>
  <c r="IJ6" i="1"/>
  <c r="IG6" i="1"/>
  <c r="JE29" i="1"/>
  <c r="JB29" i="1"/>
  <c r="IY29" i="1"/>
  <c r="IV29" i="1"/>
  <c r="JE13" i="1"/>
  <c r="JB13" i="1"/>
  <c r="IY13" i="1"/>
  <c r="IV13" i="1"/>
  <c r="JE24" i="1"/>
  <c r="JB24" i="1"/>
  <c r="IY24" i="1"/>
  <c r="IV24" i="1"/>
  <c r="JE10" i="1"/>
  <c r="JB10" i="1"/>
  <c r="IY10" i="1"/>
  <c r="IV10" i="1"/>
  <c r="JE23" i="1"/>
  <c r="JB23" i="1"/>
  <c r="IY23" i="1"/>
  <c r="IV23" i="1"/>
  <c r="JE19" i="1"/>
  <c r="JB19" i="1"/>
  <c r="IY19" i="1"/>
  <c r="IV19" i="1"/>
  <c r="JE18" i="1"/>
  <c r="JB18" i="1"/>
  <c r="IY18" i="1"/>
  <c r="IV18" i="1"/>
  <c r="JE16" i="1"/>
  <c r="JB16" i="1"/>
  <c r="IY16" i="1"/>
  <c r="IV16" i="1"/>
  <c r="JE28" i="1"/>
  <c r="JB28" i="1"/>
  <c r="IY28" i="1"/>
  <c r="IV28" i="1"/>
  <c r="JE15" i="1"/>
  <c r="JB15" i="1"/>
  <c r="IY15" i="1"/>
  <c r="IV15" i="1"/>
  <c r="JE12" i="1"/>
  <c r="JB12" i="1"/>
  <c r="IY12" i="1"/>
  <c r="IV12" i="1"/>
  <c r="JE9" i="1"/>
  <c r="JB9" i="1"/>
  <c r="IY9" i="1"/>
  <c r="IV9" i="1"/>
  <c r="JE6" i="1"/>
  <c r="JB6" i="1"/>
  <c r="IY6" i="1"/>
  <c r="IV6" i="1"/>
  <c r="JR29" i="1"/>
  <c r="JO29" i="1"/>
  <c r="JL29" i="1"/>
  <c r="JI29" i="1"/>
  <c r="JR13" i="1"/>
  <c r="JO13" i="1"/>
  <c r="JL13" i="1"/>
  <c r="JI13" i="1"/>
  <c r="JR24" i="1"/>
  <c r="JO24" i="1"/>
  <c r="JL24" i="1"/>
  <c r="JI24" i="1"/>
  <c r="JR10" i="1"/>
  <c r="JO10" i="1"/>
  <c r="JL10" i="1"/>
  <c r="JI10" i="1"/>
  <c r="JR23" i="1"/>
  <c r="JO23" i="1"/>
  <c r="JL23" i="1"/>
  <c r="JI23" i="1"/>
  <c r="JR19" i="1"/>
  <c r="JO19" i="1"/>
  <c r="JL19" i="1"/>
  <c r="JI19" i="1"/>
  <c r="JR18" i="1"/>
  <c r="JO18" i="1"/>
  <c r="JL18" i="1"/>
  <c r="JI18" i="1"/>
  <c r="JR16" i="1"/>
  <c r="JO16" i="1"/>
  <c r="JL16" i="1"/>
  <c r="JI16" i="1"/>
  <c r="JR28" i="1"/>
  <c r="JO28" i="1"/>
  <c r="JL28" i="1"/>
  <c r="JI28" i="1"/>
  <c r="JR15" i="1"/>
  <c r="JO15" i="1"/>
  <c r="JL15" i="1"/>
  <c r="JI15" i="1"/>
  <c r="JR12" i="1"/>
  <c r="JO12" i="1"/>
  <c r="JL12" i="1"/>
  <c r="JI12" i="1"/>
  <c r="JR9" i="1"/>
  <c r="JO9" i="1"/>
  <c r="JL9" i="1"/>
  <c r="JI9" i="1"/>
  <c r="JR6" i="1"/>
  <c r="JO6" i="1"/>
  <c r="JL6" i="1"/>
  <c r="JI6" i="1"/>
  <c r="KE29" i="1"/>
  <c r="KB29" i="1"/>
  <c r="JY29" i="1"/>
  <c r="JV29" i="1"/>
  <c r="KE13" i="1"/>
  <c r="KB13" i="1"/>
  <c r="JY13" i="1"/>
  <c r="JV13" i="1"/>
  <c r="KE24" i="1"/>
  <c r="KB24" i="1"/>
  <c r="JY24" i="1"/>
  <c r="JV24" i="1"/>
  <c r="KE10" i="1"/>
  <c r="KB10" i="1"/>
  <c r="JY10" i="1"/>
  <c r="JV10" i="1"/>
  <c r="KE23" i="1"/>
  <c r="KB23" i="1"/>
  <c r="JY23" i="1"/>
  <c r="JV23" i="1"/>
  <c r="KE19" i="1"/>
  <c r="KB19" i="1"/>
  <c r="JY19" i="1"/>
  <c r="JV19" i="1"/>
  <c r="KE18" i="1"/>
  <c r="KB18" i="1"/>
  <c r="JY18" i="1"/>
  <c r="JV18" i="1"/>
  <c r="KE16" i="1"/>
  <c r="KB16" i="1"/>
  <c r="JY16" i="1"/>
  <c r="JV16" i="1"/>
  <c r="KE28" i="1"/>
  <c r="KB28" i="1"/>
  <c r="JY28" i="1"/>
  <c r="JV28" i="1"/>
  <c r="KE15" i="1"/>
  <c r="KB15" i="1"/>
  <c r="JY15" i="1"/>
  <c r="JV15" i="1"/>
  <c r="KE12" i="1"/>
  <c r="KB12" i="1"/>
  <c r="JY12" i="1"/>
  <c r="JV12" i="1"/>
  <c r="KE9" i="1"/>
  <c r="KB9" i="1"/>
  <c r="JY9" i="1"/>
  <c r="JV9" i="1"/>
  <c r="KE6" i="1"/>
  <c r="KB6" i="1"/>
  <c r="JY6" i="1"/>
  <c r="JV6" i="1"/>
  <c r="GA29" i="1"/>
  <c r="FX29" i="1"/>
  <c r="FU29" i="1"/>
  <c r="FR29" i="1"/>
  <c r="GA13" i="1"/>
  <c r="FX13" i="1"/>
  <c r="FU13" i="1"/>
  <c r="FR13" i="1"/>
  <c r="GA24" i="1"/>
  <c r="FX24" i="1"/>
  <c r="FU24" i="1"/>
  <c r="FR24" i="1"/>
  <c r="GA10" i="1"/>
  <c r="FX10" i="1"/>
  <c r="FU10" i="1"/>
  <c r="FR10" i="1"/>
  <c r="GA23" i="1"/>
  <c r="FX23" i="1"/>
  <c r="FU23" i="1"/>
  <c r="FR23" i="1"/>
  <c r="GA19" i="1"/>
  <c r="FX19" i="1"/>
  <c r="FU19" i="1"/>
  <c r="FR19" i="1"/>
  <c r="GA18" i="1"/>
  <c r="FX18" i="1"/>
  <c r="FU18" i="1"/>
  <c r="FR18" i="1"/>
  <c r="GA16" i="1"/>
  <c r="FX16" i="1"/>
  <c r="FU16" i="1"/>
  <c r="FR16" i="1"/>
  <c r="GA28" i="1"/>
  <c r="FX28" i="1"/>
  <c r="FU28" i="1"/>
  <c r="FR28" i="1"/>
  <c r="GA15" i="1"/>
  <c r="FX15" i="1"/>
  <c r="FU15" i="1"/>
  <c r="FR15" i="1"/>
  <c r="GA12" i="1"/>
  <c r="FX12" i="1"/>
  <c r="FU12" i="1"/>
  <c r="FR12" i="1"/>
  <c r="GA9" i="1"/>
  <c r="FX9" i="1"/>
  <c r="FU9" i="1"/>
  <c r="FR9" i="1"/>
  <c r="GA6" i="1"/>
  <c r="FX6" i="1"/>
  <c r="FU6" i="1"/>
  <c r="FR6" i="1"/>
  <c r="FN29" i="1"/>
  <c r="FK29" i="1"/>
  <c r="FH29" i="1"/>
  <c r="FE29" i="1"/>
  <c r="FN13" i="1"/>
  <c r="FK13" i="1"/>
  <c r="FH13" i="1"/>
  <c r="FE13" i="1"/>
  <c r="FN24" i="1"/>
  <c r="FK24" i="1"/>
  <c r="FH24" i="1"/>
  <c r="FE24" i="1"/>
  <c r="FN10" i="1"/>
  <c r="FK10" i="1"/>
  <c r="FH10" i="1"/>
  <c r="FE10" i="1"/>
  <c r="FN23" i="1"/>
  <c r="FK23" i="1"/>
  <c r="FH23" i="1"/>
  <c r="FE23" i="1"/>
  <c r="FN19" i="1"/>
  <c r="FK19" i="1"/>
  <c r="FH19" i="1"/>
  <c r="FE19" i="1"/>
  <c r="FN18" i="1"/>
  <c r="FK18" i="1"/>
  <c r="FH18" i="1"/>
  <c r="FE18" i="1"/>
  <c r="FN16" i="1"/>
  <c r="FK16" i="1"/>
  <c r="FH16" i="1"/>
  <c r="FE16" i="1"/>
  <c r="FN28" i="1"/>
  <c r="FK28" i="1"/>
  <c r="FH28" i="1"/>
  <c r="FE28" i="1"/>
  <c r="FN15" i="1"/>
  <c r="FK15" i="1"/>
  <c r="FH15" i="1"/>
  <c r="FE15" i="1"/>
  <c r="FN12" i="1"/>
  <c r="FK12" i="1"/>
  <c r="FH12" i="1"/>
  <c r="FE12" i="1"/>
  <c r="FN9" i="1"/>
  <c r="FK9" i="1"/>
  <c r="FH9" i="1"/>
  <c r="FE9" i="1"/>
  <c r="FN6" i="1"/>
  <c r="FK6" i="1"/>
  <c r="FH6" i="1"/>
  <c r="FE6" i="1"/>
  <c r="ER29" i="1"/>
  <c r="ER13" i="1"/>
  <c r="ER24" i="1"/>
  <c r="ER10" i="1"/>
  <c r="ER23" i="1"/>
  <c r="ER19" i="1"/>
  <c r="ER18" i="1"/>
  <c r="ER16" i="1"/>
  <c r="ER28" i="1"/>
  <c r="ER15" i="1"/>
  <c r="ER12" i="1"/>
  <c r="ER9" i="1"/>
  <c r="ER6" i="1"/>
  <c r="CJ29" i="1"/>
  <c r="CG29" i="1"/>
  <c r="CD29" i="1"/>
  <c r="CA29" i="1"/>
  <c r="CJ13" i="1"/>
  <c r="CG13" i="1"/>
  <c r="CD13" i="1"/>
  <c r="CA13" i="1"/>
  <c r="CJ24" i="1"/>
  <c r="CG24" i="1"/>
  <c r="CD24" i="1"/>
  <c r="CA24" i="1"/>
  <c r="CJ10" i="1"/>
  <c r="CG10" i="1"/>
  <c r="CD10" i="1"/>
  <c r="CA10" i="1"/>
  <c r="CJ23" i="1"/>
  <c r="CG23" i="1"/>
  <c r="CD23" i="1"/>
  <c r="CA23" i="1"/>
  <c r="CJ19" i="1"/>
  <c r="CG19" i="1"/>
  <c r="CD19" i="1"/>
  <c r="CA19" i="1"/>
  <c r="CJ18" i="1"/>
  <c r="CG18" i="1"/>
  <c r="CD18" i="1"/>
  <c r="CA18" i="1"/>
  <c r="CJ16" i="1"/>
  <c r="CG16" i="1"/>
  <c r="CD16" i="1"/>
  <c r="CA16" i="1"/>
  <c r="CJ28" i="1"/>
  <c r="CG28" i="1"/>
  <c r="CD28" i="1"/>
  <c r="CA28" i="1"/>
  <c r="CJ15" i="1"/>
  <c r="CG15" i="1"/>
  <c r="CD15" i="1"/>
  <c r="CA15" i="1"/>
  <c r="CJ12" i="1"/>
  <c r="CG12" i="1"/>
  <c r="CD12" i="1"/>
  <c r="CA12" i="1"/>
  <c r="CJ9" i="1"/>
  <c r="CG9" i="1"/>
  <c r="CD9" i="1"/>
  <c r="CA9" i="1"/>
  <c r="CJ6" i="1"/>
  <c r="CG6" i="1"/>
  <c r="CD6" i="1"/>
  <c r="CA6" i="1"/>
  <c r="BW29" i="1"/>
  <c r="BT29" i="1"/>
  <c r="BQ29" i="1"/>
  <c r="BN29" i="1"/>
  <c r="BW13" i="1"/>
  <c r="BT13" i="1"/>
  <c r="BQ13" i="1"/>
  <c r="BN13" i="1"/>
  <c r="BW24" i="1"/>
  <c r="BT24" i="1"/>
  <c r="BQ24" i="1"/>
  <c r="BN24" i="1"/>
  <c r="BW10" i="1"/>
  <c r="BT10" i="1"/>
  <c r="BQ10" i="1"/>
  <c r="BN10" i="1"/>
  <c r="BW23" i="1"/>
  <c r="BT23" i="1"/>
  <c r="BQ23" i="1"/>
  <c r="BN23" i="1"/>
  <c r="BW19" i="1"/>
  <c r="BT19" i="1"/>
  <c r="BQ19" i="1"/>
  <c r="BN19" i="1"/>
  <c r="BW18" i="1"/>
  <c r="BT18" i="1"/>
  <c r="BQ18" i="1"/>
  <c r="BN18" i="1"/>
  <c r="BW16" i="1"/>
  <c r="BT16" i="1"/>
  <c r="BQ16" i="1"/>
  <c r="BN16" i="1"/>
  <c r="BW28" i="1"/>
  <c r="BT28" i="1"/>
  <c r="BQ28" i="1"/>
  <c r="BN28" i="1"/>
  <c r="BW15" i="1"/>
  <c r="BT15" i="1"/>
  <c r="BQ15" i="1"/>
  <c r="BN15" i="1"/>
  <c r="BW12" i="1"/>
  <c r="BT12" i="1"/>
  <c r="BQ12" i="1"/>
  <c r="BN12" i="1"/>
  <c r="BW9" i="1"/>
  <c r="BT9" i="1"/>
  <c r="BQ9" i="1"/>
  <c r="BN9" i="1"/>
  <c r="BW6" i="1"/>
  <c r="BT6" i="1"/>
  <c r="BQ6" i="1"/>
  <c r="BN6" i="1"/>
  <c r="BJ29" i="1"/>
  <c r="BG29" i="1"/>
  <c r="BD29" i="1"/>
  <c r="BA29" i="1"/>
  <c r="BJ13" i="1"/>
  <c r="BG13" i="1"/>
  <c r="BD13" i="1"/>
  <c r="BA13" i="1"/>
  <c r="BJ24" i="1"/>
  <c r="BG24" i="1"/>
  <c r="BD24" i="1"/>
  <c r="BA24" i="1"/>
  <c r="BJ10" i="1"/>
  <c r="BG10" i="1"/>
  <c r="BD10" i="1"/>
  <c r="BA10" i="1"/>
  <c r="BJ23" i="1"/>
  <c r="BG23" i="1"/>
  <c r="BD23" i="1"/>
  <c r="BA23" i="1"/>
  <c r="BJ19" i="1"/>
  <c r="BG19" i="1"/>
  <c r="BD19" i="1"/>
  <c r="BA19" i="1"/>
  <c r="BJ18" i="1"/>
  <c r="BG18" i="1"/>
  <c r="BD18" i="1"/>
  <c r="BA18" i="1"/>
  <c r="BJ16" i="1"/>
  <c r="BG16" i="1"/>
  <c r="BD16" i="1"/>
  <c r="BA16" i="1"/>
  <c r="BJ28" i="1"/>
  <c r="BG28" i="1"/>
  <c r="BD28" i="1"/>
  <c r="BA28" i="1"/>
  <c r="BJ15" i="1"/>
  <c r="BG15" i="1"/>
  <c r="BD15" i="1"/>
  <c r="BA15" i="1"/>
  <c r="BJ12" i="1"/>
  <c r="BG12" i="1"/>
  <c r="BD12" i="1"/>
  <c r="BA12" i="1"/>
  <c r="BJ9" i="1"/>
  <c r="BG9" i="1"/>
  <c r="BD9" i="1"/>
  <c r="BA9" i="1"/>
  <c r="BJ6" i="1"/>
  <c r="BG6" i="1"/>
  <c r="BD6" i="1"/>
  <c r="BA6" i="1"/>
  <c r="KR29" i="1"/>
  <c r="KO29" i="1"/>
  <c r="KR13" i="1"/>
  <c r="KO13" i="1"/>
  <c r="KR24" i="1"/>
  <c r="KO24" i="1"/>
  <c r="KR10" i="1"/>
  <c r="KO10" i="1"/>
  <c r="KR23" i="1"/>
  <c r="KO23" i="1"/>
  <c r="KR19" i="1"/>
  <c r="KO19" i="1"/>
  <c r="KR18" i="1"/>
  <c r="KO18" i="1"/>
  <c r="KR16" i="1"/>
  <c r="KO16" i="1"/>
  <c r="KR28" i="1"/>
  <c r="KO28" i="1"/>
  <c r="KR15" i="1"/>
  <c r="KO15" i="1"/>
  <c r="KR12" i="1"/>
  <c r="KO12" i="1"/>
  <c r="KR9" i="1"/>
  <c r="KO9" i="1"/>
  <c r="KR6" i="1"/>
  <c r="KO6" i="1"/>
  <c r="KL29" i="1"/>
  <c r="KI29" i="1"/>
  <c r="KL13" i="1"/>
  <c r="KI13" i="1"/>
  <c r="KL24" i="1"/>
  <c r="KI24" i="1"/>
  <c r="KL10" i="1"/>
  <c r="KI10" i="1"/>
  <c r="KL23" i="1"/>
  <c r="KI23" i="1"/>
  <c r="KL19" i="1"/>
  <c r="KI19" i="1"/>
  <c r="KL18" i="1"/>
  <c r="KI18" i="1"/>
  <c r="KL16" i="1"/>
  <c r="KI16" i="1"/>
  <c r="KL28" i="1"/>
  <c r="KI28" i="1"/>
  <c r="KL15" i="1"/>
  <c r="KI15" i="1"/>
  <c r="KL12" i="1"/>
  <c r="KI12" i="1"/>
  <c r="KL9" i="1"/>
  <c r="KI9" i="1"/>
  <c r="KL6" i="1"/>
  <c r="KI6" i="1"/>
  <c r="LG6" i="1"/>
  <c r="LG9" i="1"/>
  <c r="LG12" i="1"/>
  <c r="LG15" i="1"/>
  <c r="LG28" i="1"/>
  <c r="LG16" i="1"/>
  <c r="LG18" i="1"/>
  <c r="LG19" i="1"/>
  <c r="LG23" i="1"/>
  <c r="LG10" i="1"/>
  <c r="LG24" i="1"/>
  <c r="LG13" i="1"/>
  <c r="LG29" i="1"/>
  <c r="LD24" i="1"/>
  <c r="LA24" i="1"/>
  <c r="KX24" i="1"/>
  <c r="LD10" i="1"/>
  <c r="LA10" i="1"/>
  <c r="KX10" i="1"/>
  <c r="LD23" i="1"/>
  <c r="LA23" i="1"/>
  <c r="KX23" i="1"/>
  <c r="LD19" i="1"/>
  <c r="LA19" i="1"/>
  <c r="KX19" i="1"/>
  <c r="LD18" i="1"/>
  <c r="LA18" i="1"/>
  <c r="KX18" i="1"/>
  <c r="LD16" i="1"/>
  <c r="LA16" i="1"/>
  <c r="KX16" i="1"/>
  <c r="LD28" i="1"/>
  <c r="LA28" i="1"/>
  <c r="KX28" i="1"/>
  <c r="LD15" i="1"/>
  <c r="LA15" i="1"/>
  <c r="KX15" i="1"/>
  <c r="LD12" i="1"/>
  <c r="LA12" i="1"/>
  <c r="KX12" i="1"/>
  <c r="LD9" i="1"/>
  <c r="LA9" i="1"/>
  <c r="KX9" i="1"/>
  <c r="LD6" i="1"/>
  <c r="LA6" i="1"/>
  <c r="KX6" i="1"/>
  <c r="LD13" i="1"/>
  <c r="LA13" i="1"/>
  <c r="KX13" i="1"/>
  <c r="LD29" i="1"/>
  <c r="LA29" i="1"/>
  <c r="KX29" i="1"/>
  <c r="DH77" i="1" l="1"/>
  <c r="DJ77" i="1" s="1"/>
  <c r="DU77" i="1"/>
  <c r="DU78" i="1" s="1"/>
  <c r="DW78" i="1" s="1"/>
  <c r="EH77" i="1"/>
  <c r="FG63" i="1"/>
  <c r="FT63" i="1" s="1"/>
  <c r="GG63" i="1" s="1"/>
  <c r="GV63" i="1" s="1"/>
  <c r="HI63" i="1" s="1"/>
  <c r="HV63" i="1" s="1"/>
  <c r="II63" i="1" s="1"/>
  <c r="IX63" i="1" s="1"/>
  <c r="JK63" i="1" s="1"/>
  <c r="JX63" i="1" s="1"/>
  <c r="KK63" i="1" s="1"/>
  <c r="KZ63" i="1" s="1"/>
  <c r="FO64" i="1"/>
  <c r="GB64" i="1" s="1"/>
  <c r="GO64" i="1" s="1"/>
  <c r="HD64" i="1" s="1"/>
  <c r="HQ64" i="1" s="1"/>
  <c r="ID64" i="1" s="1"/>
  <c r="IQ64" i="1" s="1"/>
  <c r="JF64" i="1" s="1"/>
  <c r="JS64" i="1" s="1"/>
  <c r="KF64" i="1" s="1"/>
  <c r="KS64" i="1" s="1"/>
  <c r="LH64" i="1" s="1"/>
  <c r="EY74" i="1"/>
  <c r="EY75" i="1"/>
  <c r="EY76" i="1"/>
  <c r="FI68" i="1"/>
  <c r="FV68" i="1" s="1"/>
  <c r="GI68" i="1" s="1"/>
  <c r="GX68" i="1" s="1"/>
  <c r="HK68" i="1" s="1"/>
  <c r="HX68" i="1" s="1"/>
  <c r="IK68" i="1" s="1"/>
  <c r="IZ68" i="1" s="1"/>
  <c r="JM68" i="1" s="1"/>
  <c r="JZ68" i="1" s="1"/>
  <c r="KM68" i="1" s="1"/>
  <c r="LB68" i="1" s="1"/>
  <c r="FO68" i="1"/>
  <c r="GB68" i="1" s="1"/>
  <c r="GO68" i="1" s="1"/>
  <c r="HD68" i="1" s="1"/>
  <c r="HQ68" i="1" s="1"/>
  <c r="ID68" i="1" s="1"/>
  <c r="IQ68" i="1" s="1"/>
  <c r="JF68" i="1" s="1"/>
  <c r="JS68" i="1" s="1"/>
  <c r="KF68" i="1" s="1"/>
  <c r="KS68" i="1" s="1"/>
  <c r="LH68" i="1" s="1"/>
  <c r="FI65" i="1"/>
  <c r="FV65" i="1" s="1"/>
  <c r="GI65" i="1" s="1"/>
  <c r="GX65" i="1" s="1"/>
  <c r="HK65" i="1" s="1"/>
  <c r="HX65" i="1" s="1"/>
  <c r="IK65" i="1" s="1"/>
  <c r="IZ65" i="1" s="1"/>
  <c r="JM65" i="1" s="1"/>
  <c r="JZ65" i="1" s="1"/>
  <c r="KM65" i="1" s="1"/>
  <c r="LB65" i="1" s="1"/>
  <c r="FO65" i="1"/>
  <c r="GB65" i="1" s="1"/>
  <c r="GO65" i="1" s="1"/>
  <c r="HD65" i="1" s="1"/>
  <c r="HQ65" i="1" s="1"/>
  <c r="ID65" i="1" s="1"/>
  <c r="IQ65" i="1" s="1"/>
  <c r="JF65" i="1" s="1"/>
  <c r="JS65" i="1" s="1"/>
  <c r="KF65" i="1" s="1"/>
  <c r="KS65" i="1" s="1"/>
  <c r="LH65" i="1" s="1"/>
  <c r="FI59" i="1"/>
  <c r="FV59" i="1" s="1"/>
  <c r="GI59" i="1" s="1"/>
  <c r="GX59" i="1" s="1"/>
  <c r="HK59" i="1" s="1"/>
  <c r="HX59" i="1" s="1"/>
  <c r="IK59" i="1" s="1"/>
  <c r="IZ59" i="1" s="1"/>
  <c r="JM59" i="1" s="1"/>
  <c r="JZ59" i="1" s="1"/>
  <c r="KM59" i="1" s="1"/>
  <c r="LB59" i="1" s="1"/>
  <c r="FO59" i="1"/>
  <c r="GB59" i="1" s="1"/>
  <c r="GO59" i="1" s="1"/>
  <c r="HD59" i="1" s="1"/>
  <c r="HQ59" i="1" s="1"/>
  <c r="ID59" i="1" s="1"/>
  <c r="IQ59" i="1" s="1"/>
  <c r="JF59" i="1" s="1"/>
  <c r="JS59" i="1" s="1"/>
  <c r="KF59" i="1" s="1"/>
  <c r="KS59" i="1" s="1"/>
  <c r="LH59" i="1" s="1"/>
  <c r="FO55" i="1"/>
  <c r="GB55" i="1" s="1"/>
  <c r="GO55" i="1" s="1"/>
  <c r="HD55" i="1" s="1"/>
  <c r="HQ55" i="1" s="1"/>
  <c r="ID55" i="1" s="1"/>
  <c r="IQ55" i="1" s="1"/>
  <c r="JF55" i="1" s="1"/>
  <c r="JS55" i="1" s="1"/>
  <c r="KF55" i="1" s="1"/>
  <c r="KS55" i="1" s="1"/>
  <c r="LH55" i="1" s="1"/>
  <c r="FO49" i="1"/>
  <c r="GB49" i="1" s="1"/>
  <c r="GO49" i="1" s="1"/>
  <c r="HD49" i="1" s="1"/>
  <c r="HQ49" i="1" s="1"/>
  <c r="ID49" i="1" s="1"/>
  <c r="IQ49" i="1" s="1"/>
  <c r="JF49" i="1" s="1"/>
  <c r="JS49" i="1" s="1"/>
  <c r="KF49" i="1" s="1"/>
  <c r="KS49" i="1" s="1"/>
  <c r="LH49" i="1" s="1"/>
  <c r="FO58" i="1"/>
  <c r="GB58" i="1" s="1"/>
  <c r="GO58" i="1" s="1"/>
  <c r="HD58" i="1" s="1"/>
  <c r="HQ58" i="1" s="1"/>
  <c r="ID58" i="1" s="1"/>
  <c r="IQ58" i="1" s="1"/>
  <c r="JF58" i="1" s="1"/>
  <c r="JS58" i="1" s="1"/>
  <c r="KF58" i="1" s="1"/>
  <c r="KS58" i="1" s="1"/>
  <c r="LH58" i="1" s="1"/>
  <c r="FO54" i="1"/>
  <c r="GB54" i="1" s="1"/>
  <c r="GO54" i="1" s="1"/>
  <c r="HD54" i="1" s="1"/>
  <c r="HQ54" i="1" s="1"/>
  <c r="ID54" i="1" s="1"/>
  <c r="IQ54" i="1" s="1"/>
  <c r="JF54" i="1" s="1"/>
  <c r="JS54" i="1" s="1"/>
  <c r="KF54" i="1" s="1"/>
  <c r="KS54" i="1" s="1"/>
  <c r="LH54" i="1" s="1"/>
  <c r="FI72" i="1"/>
  <c r="FV72" i="1" s="1"/>
  <c r="GI72" i="1" s="1"/>
  <c r="GX72" i="1" s="1"/>
  <c r="HK72" i="1" s="1"/>
  <c r="HX72" i="1" s="1"/>
  <c r="IK72" i="1" s="1"/>
  <c r="IZ72" i="1" s="1"/>
  <c r="JM72" i="1" s="1"/>
  <c r="JZ72" i="1" s="1"/>
  <c r="KM72" i="1" s="1"/>
  <c r="LB72" i="1" s="1"/>
  <c r="FO72" i="1"/>
  <c r="GB72" i="1" s="1"/>
  <c r="GO72" i="1" s="1"/>
  <c r="HD72" i="1" s="1"/>
  <c r="HQ72" i="1" s="1"/>
  <c r="ID72" i="1" s="1"/>
  <c r="IQ72" i="1" s="1"/>
  <c r="JF72" i="1" s="1"/>
  <c r="JS72" i="1" s="1"/>
  <c r="KF72" i="1" s="1"/>
  <c r="KS72" i="1" s="1"/>
  <c r="LH72" i="1" s="1"/>
  <c r="FI69" i="1"/>
  <c r="FV69" i="1" s="1"/>
  <c r="GI69" i="1" s="1"/>
  <c r="GX69" i="1" s="1"/>
  <c r="HK69" i="1" s="1"/>
  <c r="HX69" i="1" s="1"/>
  <c r="IK69" i="1" s="1"/>
  <c r="IZ69" i="1" s="1"/>
  <c r="JM69" i="1" s="1"/>
  <c r="JZ69" i="1" s="1"/>
  <c r="KM69" i="1" s="1"/>
  <c r="LB69" i="1" s="1"/>
  <c r="FO69" i="1"/>
  <c r="GB69" i="1" s="1"/>
  <c r="GO69" i="1" s="1"/>
  <c r="HD69" i="1" s="1"/>
  <c r="HQ69" i="1" s="1"/>
  <c r="ID69" i="1" s="1"/>
  <c r="IQ69" i="1" s="1"/>
  <c r="JF69" i="1" s="1"/>
  <c r="JS69" i="1" s="1"/>
  <c r="KF69" i="1" s="1"/>
  <c r="KS69" i="1" s="1"/>
  <c r="LH69" i="1" s="1"/>
  <c r="FI66" i="1"/>
  <c r="FV66" i="1" s="1"/>
  <c r="GI66" i="1" s="1"/>
  <c r="GX66" i="1" s="1"/>
  <c r="HK66" i="1" s="1"/>
  <c r="HX66" i="1" s="1"/>
  <c r="IK66" i="1" s="1"/>
  <c r="IZ66" i="1" s="1"/>
  <c r="JM66" i="1" s="1"/>
  <c r="JZ66" i="1" s="1"/>
  <c r="KM66" i="1" s="1"/>
  <c r="LB66" i="1" s="1"/>
  <c r="FO66" i="1"/>
  <c r="GB66" i="1" s="1"/>
  <c r="GO66" i="1" s="1"/>
  <c r="HD66" i="1" s="1"/>
  <c r="HQ66" i="1" s="1"/>
  <c r="ID66" i="1" s="1"/>
  <c r="IQ66" i="1" s="1"/>
  <c r="JF66" i="1" s="1"/>
  <c r="JS66" i="1" s="1"/>
  <c r="KF66" i="1" s="1"/>
  <c r="KS66" i="1" s="1"/>
  <c r="LH66" i="1" s="1"/>
  <c r="FI61" i="1"/>
  <c r="FV61" i="1" s="1"/>
  <c r="GI61" i="1" s="1"/>
  <c r="GX61" i="1" s="1"/>
  <c r="HK61" i="1" s="1"/>
  <c r="HX61" i="1" s="1"/>
  <c r="IK61" i="1" s="1"/>
  <c r="IZ61" i="1" s="1"/>
  <c r="JM61" i="1" s="1"/>
  <c r="JZ61" i="1" s="1"/>
  <c r="KM61" i="1" s="1"/>
  <c r="LB61" i="1" s="1"/>
  <c r="FO61" i="1"/>
  <c r="GB61" i="1" s="1"/>
  <c r="GO61" i="1" s="1"/>
  <c r="HD61" i="1" s="1"/>
  <c r="HQ61" i="1" s="1"/>
  <c r="ID61" i="1" s="1"/>
  <c r="IQ61" i="1" s="1"/>
  <c r="JF61" i="1" s="1"/>
  <c r="JS61" i="1" s="1"/>
  <c r="KF61" i="1" s="1"/>
  <c r="KS61" i="1" s="1"/>
  <c r="LH61" i="1" s="1"/>
  <c r="FO56" i="1"/>
  <c r="GB56" i="1" s="1"/>
  <c r="GO56" i="1" s="1"/>
  <c r="HD56" i="1" s="1"/>
  <c r="HQ56" i="1" s="1"/>
  <c r="ID56" i="1" s="1"/>
  <c r="IQ56" i="1" s="1"/>
  <c r="JF56" i="1" s="1"/>
  <c r="JS56" i="1" s="1"/>
  <c r="KF56" i="1" s="1"/>
  <c r="KS56" i="1" s="1"/>
  <c r="LH56" i="1" s="1"/>
  <c r="FI51" i="1"/>
  <c r="FV51" i="1" s="1"/>
  <c r="GI51" i="1" s="1"/>
  <c r="GX51" i="1" s="1"/>
  <c r="HK51" i="1" s="1"/>
  <c r="HX51" i="1" s="1"/>
  <c r="IK51" i="1" s="1"/>
  <c r="IZ51" i="1" s="1"/>
  <c r="JM51" i="1" s="1"/>
  <c r="JZ51" i="1" s="1"/>
  <c r="KM51" i="1" s="1"/>
  <c r="LB51" i="1" s="1"/>
  <c r="FO51" i="1"/>
  <c r="GB51" i="1" s="1"/>
  <c r="GO51" i="1" s="1"/>
  <c r="HD51" i="1" s="1"/>
  <c r="HQ51" i="1" s="1"/>
  <c r="ID51" i="1" s="1"/>
  <c r="IQ51" i="1" s="1"/>
  <c r="JF51" i="1" s="1"/>
  <c r="JS51" i="1" s="1"/>
  <c r="KF51" i="1" s="1"/>
  <c r="KS51" i="1" s="1"/>
  <c r="LH51" i="1" s="1"/>
  <c r="FI71" i="1"/>
  <c r="FV71" i="1" s="1"/>
  <c r="GI71" i="1" s="1"/>
  <c r="GX71" i="1" s="1"/>
  <c r="HK71" i="1" s="1"/>
  <c r="HX71" i="1" s="1"/>
  <c r="IK71" i="1" s="1"/>
  <c r="IZ71" i="1" s="1"/>
  <c r="JM71" i="1" s="1"/>
  <c r="JZ71" i="1" s="1"/>
  <c r="KM71" i="1" s="1"/>
  <c r="LB71" i="1" s="1"/>
  <c r="FO71" i="1"/>
  <c r="GB71" i="1" s="1"/>
  <c r="GO71" i="1" s="1"/>
  <c r="HD71" i="1" s="1"/>
  <c r="HQ71" i="1" s="1"/>
  <c r="ID71" i="1" s="1"/>
  <c r="IQ71" i="1" s="1"/>
  <c r="JF71" i="1" s="1"/>
  <c r="JS71" i="1" s="1"/>
  <c r="KF71" i="1" s="1"/>
  <c r="KS71" i="1" s="1"/>
  <c r="LH71" i="1" s="1"/>
  <c r="FO67" i="1"/>
  <c r="GB67" i="1" s="1"/>
  <c r="GO67" i="1" s="1"/>
  <c r="HD67" i="1" s="1"/>
  <c r="HQ67" i="1" s="1"/>
  <c r="ID67" i="1" s="1"/>
  <c r="IQ67" i="1" s="1"/>
  <c r="JF67" i="1" s="1"/>
  <c r="JS67" i="1" s="1"/>
  <c r="KF67" i="1" s="1"/>
  <c r="KS67" i="1" s="1"/>
  <c r="LH67" i="1" s="1"/>
  <c r="FI53" i="1"/>
  <c r="FV53" i="1" s="1"/>
  <c r="GI53" i="1" s="1"/>
  <c r="GX53" i="1" s="1"/>
  <c r="HK53" i="1" s="1"/>
  <c r="HX53" i="1" s="1"/>
  <c r="IK53" i="1" s="1"/>
  <c r="IZ53" i="1" s="1"/>
  <c r="JM53" i="1" s="1"/>
  <c r="JZ53" i="1" s="1"/>
  <c r="KM53" i="1" s="1"/>
  <c r="LB53" i="1" s="1"/>
  <c r="FO53" i="1"/>
  <c r="GB53" i="1" s="1"/>
  <c r="GO53" i="1" s="1"/>
  <c r="HD53" i="1" s="1"/>
  <c r="HQ53" i="1" s="1"/>
  <c r="ID53" i="1" s="1"/>
  <c r="IQ53" i="1" s="1"/>
  <c r="JF53" i="1" s="1"/>
  <c r="JS53" i="1" s="1"/>
  <c r="KF53" i="1" s="1"/>
  <c r="KS53" i="1" s="1"/>
  <c r="LH53" i="1" s="1"/>
  <c r="FI62" i="1"/>
  <c r="FV62" i="1" s="1"/>
  <c r="GI62" i="1" s="1"/>
  <c r="GX62" i="1" s="1"/>
  <c r="HK62" i="1" s="1"/>
  <c r="HX62" i="1" s="1"/>
  <c r="IK62" i="1" s="1"/>
  <c r="IZ62" i="1" s="1"/>
  <c r="JM62" i="1" s="1"/>
  <c r="JZ62" i="1" s="1"/>
  <c r="KM62" i="1" s="1"/>
  <c r="LB62" i="1" s="1"/>
  <c r="FO62" i="1"/>
  <c r="GB62" i="1" s="1"/>
  <c r="GO62" i="1" s="1"/>
  <c r="HD62" i="1" s="1"/>
  <c r="HQ62" i="1" s="1"/>
  <c r="ID62" i="1" s="1"/>
  <c r="IQ62" i="1" s="1"/>
  <c r="JF62" i="1" s="1"/>
  <c r="JS62" i="1" s="1"/>
  <c r="KF62" i="1" s="1"/>
  <c r="KS62" i="1" s="1"/>
  <c r="LH62" i="1" s="1"/>
  <c r="FI57" i="1"/>
  <c r="FV57" i="1" s="1"/>
  <c r="GI57" i="1" s="1"/>
  <c r="GX57" i="1" s="1"/>
  <c r="HK57" i="1" s="1"/>
  <c r="HX57" i="1" s="1"/>
  <c r="IK57" i="1" s="1"/>
  <c r="IZ57" i="1" s="1"/>
  <c r="JM57" i="1" s="1"/>
  <c r="JZ57" i="1" s="1"/>
  <c r="KM57" i="1" s="1"/>
  <c r="LB57" i="1" s="1"/>
  <c r="FO57" i="1"/>
  <c r="GB57" i="1" s="1"/>
  <c r="GO57" i="1" s="1"/>
  <c r="HD57" i="1" s="1"/>
  <c r="HQ57" i="1" s="1"/>
  <c r="ID57" i="1" s="1"/>
  <c r="IQ57" i="1" s="1"/>
  <c r="JF57" i="1" s="1"/>
  <c r="JS57" i="1" s="1"/>
  <c r="KF57" i="1" s="1"/>
  <c r="KS57" i="1" s="1"/>
  <c r="LH57" i="1" s="1"/>
  <c r="FI52" i="1"/>
  <c r="FV52" i="1" s="1"/>
  <c r="GI52" i="1" s="1"/>
  <c r="GX52" i="1" s="1"/>
  <c r="HK52" i="1" s="1"/>
  <c r="HX52" i="1" s="1"/>
  <c r="IK52" i="1" s="1"/>
  <c r="IZ52" i="1" s="1"/>
  <c r="JM52" i="1" s="1"/>
  <c r="JZ52" i="1" s="1"/>
  <c r="KM52" i="1" s="1"/>
  <c r="LB52" i="1" s="1"/>
  <c r="FO52" i="1"/>
  <c r="GB52" i="1" s="1"/>
  <c r="GO52" i="1" s="1"/>
  <c r="HD52" i="1" s="1"/>
  <c r="HQ52" i="1" s="1"/>
  <c r="ID52" i="1" s="1"/>
  <c r="IQ52" i="1" s="1"/>
  <c r="JF52" i="1" s="1"/>
  <c r="JS52" i="1" s="1"/>
  <c r="KF52" i="1" s="1"/>
  <c r="KS52" i="1" s="1"/>
  <c r="LH52" i="1" s="1"/>
  <c r="FG50" i="1"/>
  <c r="FT50" i="1" s="1"/>
  <c r="GG50" i="1" s="1"/>
  <c r="GV50" i="1" s="1"/>
  <c r="HI50" i="1" s="1"/>
  <c r="HV50" i="1" s="1"/>
  <c r="II50" i="1" s="1"/>
  <c r="IX50" i="1" s="1"/>
  <c r="JK50" i="1" s="1"/>
  <c r="JX50" i="1" s="1"/>
  <c r="KK50" i="1" s="1"/>
  <c r="KZ50" i="1" s="1"/>
  <c r="AS77" i="1"/>
  <c r="AV77" i="1"/>
  <c r="AV78" i="1" s="1"/>
  <c r="AE29" i="1"/>
  <c r="KC76" i="1"/>
  <c r="HN75" i="1"/>
  <c r="AH29" i="1"/>
  <c r="Z29" i="1"/>
  <c r="BU76" i="1"/>
  <c r="IN75" i="1"/>
  <c r="IA74" i="1"/>
  <c r="AU74" i="1"/>
  <c r="CH75" i="1"/>
  <c r="FY74" i="1"/>
  <c r="IA76" i="1"/>
  <c r="JC74" i="1"/>
  <c r="KP76" i="1"/>
  <c r="AU76" i="1"/>
  <c r="BH75" i="1"/>
  <c r="BU74" i="1"/>
  <c r="FY76" i="1"/>
  <c r="GL75" i="1"/>
  <c r="JC76" i="1"/>
  <c r="JP75" i="1"/>
  <c r="KC74" i="1"/>
  <c r="LE75" i="1"/>
  <c r="V29" i="1"/>
  <c r="T29" i="1"/>
  <c r="H29" i="1"/>
  <c r="I29" i="1" s="1"/>
  <c r="J29" i="1"/>
  <c r="HA76" i="1"/>
  <c r="HA74" i="1"/>
  <c r="KP75" i="1"/>
  <c r="BH76" i="1"/>
  <c r="BH74" i="1"/>
  <c r="BU75" i="1"/>
  <c r="FL76" i="1"/>
  <c r="FL74" i="1"/>
  <c r="FY75" i="1"/>
  <c r="HN76" i="1"/>
  <c r="HN74" i="1"/>
  <c r="IA75" i="1"/>
  <c r="JP76" i="1"/>
  <c r="JP74" i="1"/>
  <c r="KC75" i="1"/>
  <c r="KP74" i="1"/>
  <c r="LE76" i="1"/>
  <c r="LE74" i="1"/>
  <c r="AU75" i="1"/>
  <c r="CH76" i="1"/>
  <c r="CH74" i="1"/>
  <c r="FL75" i="1"/>
  <c r="GL76" i="1"/>
  <c r="GL74" i="1"/>
  <c r="HA75" i="1"/>
  <c r="IN76" i="1"/>
  <c r="IN74" i="1"/>
  <c r="JC75" i="1"/>
  <c r="DH78" i="1" l="1"/>
  <c r="DJ78" i="1" s="1"/>
  <c r="DW77" i="1"/>
  <c r="EH78" i="1"/>
  <c r="EJ78" i="1" s="1"/>
  <c r="EJ77" i="1"/>
  <c r="DK77" i="1"/>
  <c r="DK78" i="1" s="1"/>
  <c r="FM57" i="1"/>
  <c r="FM60" i="1"/>
  <c r="FZ60" i="1" s="1"/>
  <c r="GM60" i="1" s="1"/>
  <c r="HB60" i="1" s="1"/>
  <c r="HO60" i="1" s="1"/>
  <c r="IB60" i="1" s="1"/>
  <c r="IO60" i="1" s="1"/>
  <c r="JD60" i="1" s="1"/>
  <c r="JQ60" i="1" s="1"/>
  <c r="KD60" i="1" s="1"/>
  <c r="KQ60" i="1" s="1"/>
  <c r="LF60" i="1" s="1"/>
  <c r="FM50" i="1"/>
  <c r="FZ50" i="1" s="1"/>
  <c r="GM50" i="1" s="1"/>
  <c r="HB50" i="1" s="1"/>
  <c r="HO50" i="1" s="1"/>
  <c r="IB50" i="1" s="1"/>
  <c r="IO50" i="1" s="1"/>
  <c r="JD50" i="1" s="1"/>
  <c r="JQ50" i="1" s="1"/>
  <c r="KD50" i="1" s="1"/>
  <c r="KQ50" i="1" s="1"/>
  <c r="LF50" i="1" s="1"/>
  <c r="FM70" i="1"/>
  <c r="FZ70" i="1" s="1"/>
  <c r="GM70" i="1" s="1"/>
  <c r="HB70" i="1" s="1"/>
  <c r="HO70" i="1" s="1"/>
  <c r="IB70" i="1" s="1"/>
  <c r="IO70" i="1" s="1"/>
  <c r="JD70" i="1" s="1"/>
  <c r="JQ70" i="1" s="1"/>
  <c r="KD70" i="1" s="1"/>
  <c r="KQ70" i="1" s="1"/>
  <c r="LF70" i="1" s="1"/>
  <c r="FG60" i="1"/>
  <c r="FT60" i="1" s="1"/>
  <c r="GG60" i="1" s="1"/>
  <c r="GV60" i="1" s="1"/>
  <c r="HI60" i="1" s="1"/>
  <c r="HV60" i="1" s="1"/>
  <c r="II60" i="1" s="1"/>
  <c r="IX60" i="1" s="1"/>
  <c r="JK60" i="1" s="1"/>
  <c r="JX60" i="1" s="1"/>
  <c r="KK60" i="1" s="1"/>
  <c r="KZ60" i="1" s="1"/>
  <c r="R7" i="1"/>
  <c r="FI54" i="1"/>
  <c r="FI56" i="1"/>
  <c r="FV56" i="1" s="1"/>
  <c r="GI56" i="1" s="1"/>
  <c r="GX56" i="1" s="1"/>
  <c r="HK56" i="1" s="1"/>
  <c r="HX56" i="1" s="1"/>
  <c r="IK56" i="1" s="1"/>
  <c r="IZ56" i="1" s="1"/>
  <c r="JM56" i="1" s="1"/>
  <c r="JZ56" i="1" s="1"/>
  <c r="KM56" i="1" s="1"/>
  <c r="LB56" i="1" s="1"/>
  <c r="FI67" i="1"/>
  <c r="FV67" i="1" s="1"/>
  <c r="GI67" i="1" s="1"/>
  <c r="GX67" i="1" s="1"/>
  <c r="HK67" i="1" s="1"/>
  <c r="HX67" i="1" s="1"/>
  <c r="IK67" i="1" s="1"/>
  <c r="IZ67" i="1" s="1"/>
  <c r="JM67" i="1" s="1"/>
  <c r="JZ67" i="1" s="1"/>
  <c r="KM67" i="1" s="1"/>
  <c r="LB67" i="1" s="1"/>
  <c r="FI58" i="1"/>
  <c r="FV58" i="1" s="1"/>
  <c r="GI58" i="1" s="1"/>
  <c r="GX58" i="1" s="1"/>
  <c r="HK58" i="1" s="1"/>
  <c r="HX58" i="1" s="1"/>
  <c r="IK58" i="1" s="1"/>
  <c r="IZ58" i="1" s="1"/>
  <c r="JM58" i="1" s="1"/>
  <c r="JZ58" i="1" s="1"/>
  <c r="KM58" i="1" s="1"/>
  <c r="LB58" i="1" s="1"/>
  <c r="FI55" i="1"/>
  <c r="FG51" i="1"/>
  <c r="FT51" i="1" s="1"/>
  <c r="GG51" i="1" s="1"/>
  <c r="GV51" i="1" s="1"/>
  <c r="HI51" i="1" s="1"/>
  <c r="HV51" i="1" s="1"/>
  <c r="II51" i="1" s="1"/>
  <c r="IX51" i="1" s="1"/>
  <c r="FI64" i="1"/>
  <c r="FI49" i="1"/>
  <c r="FV49" i="1" s="1"/>
  <c r="GI49" i="1" s="1"/>
  <c r="GX49" i="1" s="1"/>
  <c r="HK49" i="1" s="1"/>
  <c r="HX49" i="1" s="1"/>
  <c r="IK49" i="1" s="1"/>
  <c r="IZ49" i="1" s="1"/>
  <c r="JM49" i="1" s="1"/>
  <c r="JZ49" i="1" s="1"/>
  <c r="KM49" i="1" s="1"/>
  <c r="LB49" i="1" s="1"/>
  <c r="BI77" i="1"/>
  <c r="BI78" i="1" s="1"/>
  <c r="BV77" i="1" s="1"/>
  <c r="BV78" i="1" s="1"/>
  <c r="CI77" i="1" s="1"/>
  <c r="CI78" i="1" s="1"/>
  <c r="AS78" i="1"/>
  <c r="AU78" i="1" s="1"/>
  <c r="AU77" i="1"/>
  <c r="W29" i="1"/>
  <c r="O29" i="1"/>
  <c r="AB7" i="1" l="1"/>
  <c r="AC17" i="1"/>
  <c r="AA7" i="1"/>
  <c r="R17" i="1"/>
  <c r="G17" i="1" s="1"/>
  <c r="AB17" i="1"/>
  <c r="P7" i="1"/>
  <c r="Q7" i="1"/>
  <c r="F7" i="1" s="1"/>
  <c r="Q17" i="1"/>
  <c r="F17" i="1" s="1"/>
  <c r="DX77" i="1"/>
  <c r="DX78" i="1" s="1"/>
  <c r="AA17" i="1"/>
  <c r="FM68" i="1"/>
  <c r="FZ68" i="1" s="1"/>
  <c r="GM68" i="1" s="1"/>
  <c r="HB68" i="1" s="1"/>
  <c r="HO68" i="1" s="1"/>
  <c r="IB68" i="1" s="1"/>
  <c r="IO68" i="1" s="1"/>
  <c r="JD68" i="1" s="1"/>
  <c r="JQ68" i="1" s="1"/>
  <c r="KD68" i="1" s="1"/>
  <c r="KQ68" i="1" s="1"/>
  <c r="LF68" i="1" s="1"/>
  <c r="FM59" i="1"/>
  <c r="FZ59" i="1" s="1"/>
  <c r="GM59" i="1" s="1"/>
  <c r="HB59" i="1" s="1"/>
  <c r="HO59" i="1" s="1"/>
  <c r="IB59" i="1" s="1"/>
  <c r="IO59" i="1" s="1"/>
  <c r="JD59" i="1" s="1"/>
  <c r="JQ59" i="1" s="1"/>
  <c r="KD59" i="1" s="1"/>
  <c r="KQ59" i="1" s="1"/>
  <c r="LF59" i="1" s="1"/>
  <c r="FM63" i="1"/>
  <c r="FZ63" i="1" s="1"/>
  <c r="GM63" i="1" s="1"/>
  <c r="HB63" i="1" s="1"/>
  <c r="HO63" i="1" s="1"/>
  <c r="IB63" i="1" s="1"/>
  <c r="IO63" i="1" s="1"/>
  <c r="JD63" i="1" s="1"/>
  <c r="JQ63" i="1" s="1"/>
  <c r="KD63" i="1" s="1"/>
  <c r="KQ63" i="1" s="1"/>
  <c r="LF63" i="1" s="1"/>
  <c r="AB20" i="1"/>
  <c r="Q20" i="1"/>
  <c r="FM69" i="1"/>
  <c r="FZ69" i="1" s="1"/>
  <c r="GM69" i="1" s="1"/>
  <c r="HB69" i="1" s="1"/>
  <c r="HO69" i="1" s="1"/>
  <c r="IB69" i="1" s="1"/>
  <c r="IO69" i="1" s="1"/>
  <c r="JD69" i="1" s="1"/>
  <c r="JQ69" i="1" s="1"/>
  <c r="KD69" i="1" s="1"/>
  <c r="KQ69" i="1" s="1"/>
  <c r="LF69" i="1" s="1"/>
  <c r="FG56" i="1"/>
  <c r="FT56" i="1" s="1"/>
  <c r="GG56" i="1" s="1"/>
  <c r="GV56" i="1" s="1"/>
  <c r="HI56" i="1" s="1"/>
  <c r="HV56" i="1" s="1"/>
  <c r="II56" i="1" s="1"/>
  <c r="IX56" i="1" s="1"/>
  <c r="JK56" i="1" s="1"/>
  <c r="JX56" i="1" s="1"/>
  <c r="KK56" i="1" s="1"/>
  <c r="KZ56" i="1" s="1"/>
  <c r="AC7" i="1"/>
  <c r="AD7" i="1" s="1"/>
  <c r="AE7" i="1" s="1"/>
  <c r="FM53" i="1"/>
  <c r="FZ53" i="1" s="1"/>
  <c r="GM53" i="1" s="1"/>
  <c r="HB53" i="1" s="1"/>
  <c r="HO53" i="1" s="1"/>
  <c r="IB53" i="1" s="1"/>
  <c r="IO53" i="1" s="1"/>
  <c r="JD53" i="1" s="1"/>
  <c r="JQ53" i="1" s="1"/>
  <c r="KD53" i="1" s="1"/>
  <c r="KQ53" i="1" s="1"/>
  <c r="LF53" i="1" s="1"/>
  <c r="FM67" i="1"/>
  <c r="FZ67" i="1" s="1"/>
  <c r="GM67" i="1" s="1"/>
  <c r="HB67" i="1" s="1"/>
  <c r="HO67" i="1" s="1"/>
  <c r="IB67" i="1" s="1"/>
  <c r="IO67" i="1" s="1"/>
  <c r="JD67" i="1" s="1"/>
  <c r="JQ67" i="1" s="1"/>
  <c r="KD67" i="1" s="1"/>
  <c r="KQ67" i="1" s="1"/>
  <c r="LF67" i="1" s="1"/>
  <c r="FM58" i="1"/>
  <c r="FZ58" i="1" s="1"/>
  <c r="GM58" i="1" s="1"/>
  <c r="HB58" i="1" s="1"/>
  <c r="HO58" i="1" s="1"/>
  <c r="IB58" i="1" s="1"/>
  <c r="IO58" i="1" s="1"/>
  <c r="JD58" i="1" s="1"/>
  <c r="JQ58" i="1" s="1"/>
  <c r="KD58" i="1" s="1"/>
  <c r="KQ58" i="1" s="1"/>
  <c r="LF58" i="1" s="1"/>
  <c r="P17" i="1"/>
  <c r="FM62" i="1"/>
  <c r="FZ62" i="1" s="1"/>
  <c r="GM62" i="1" s="1"/>
  <c r="HB62" i="1" s="1"/>
  <c r="HO62" i="1" s="1"/>
  <c r="IB62" i="1" s="1"/>
  <c r="IO62" i="1" s="1"/>
  <c r="JD62" i="1" s="1"/>
  <c r="JQ62" i="1" s="1"/>
  <c r="KD62" i="1" s="1"/>
  <c r="KQ62" i="1" s="1"/>
  <c r="LF62" i="1" s="1"/>
  <c r="FG58" i="1"/>
  <c r="FT58" i="1" s="1"/>
  <c r="GG58" i="1" s="1"/>
  <c r="GV58" i="1" s="1"/>
  <c r="HI58" i="1" s="1"/>
  <c r="HV58" i="1" s="1"/>
  <c r="II58" i="1" s="1"/>
  <c r="IX58" i="1" s="1"/>
  <c r="JK58" i="1" s="1"/>
  <c r="JX58" i="1" s="1"/>
  <c r="KK58" i="1" s="1"/>
  <c r="KZ58" i="1" s="1"/>
  <c r="FG70" i="1"/>
  <c r="FT70" i="1" s="1"/>
  <c r="GG70" i="1" s="1"/>
  <c r="FG55" i="1"/>
  <c r="FT55" i="1" s="1"/>
  <c r="GG55" i="1" s="1"/>
  <c r="GV55" i="1" s="1"/>
  <c r="HI55" i="1" s="1"/>
  <c r="HV55" i="1" s="1"/>
  <c r="II55" i="1" s="1"/>
  <c r="IX55" i="1" s="1"/>
  <c r="JK55" i="1" s="1"/>
  <c r="JX55" i="1" s="1"/>
  <c r="KK55" i="1" s="1"/>
  <c r="KZ55" i="1" s="1"/>
  <c r="FG69" i="1"/>
  <c r="FT69" i="1" s="1"/>
  <c r="GG69" i="1" s="1"/>
  <c r="GV69" i="1" s="1"/>
  <c r="HI69" i="1" s="1"/>
  <c r="HV69" i="1" s="1"/>
  <c r="II69" i="1" s="1"/>
  <c r="IX69" i="1" s="1"/>
  <c r="JK69" i="1" s="1"/>
  <c r="JX69" i="1" s="1"/>
  <c r="KK69" i="1" s="1"/>
  <c r="KZ69" i="1" s="1"/>
  <c r="FM61" i="1"/>
  <c r="FZ61" i="1" s="1"/>
  <c r="GM61" i="1" s="1"/>
  <c r="HB61" i="1" s="1"/>
  <c r="HO61" i="1" s="1"/>
  <c r="IB61" i="1" s="1"/>
  <c r="IO61" i="1" s="1"/>
  <c r="JD61" i="1" s="1"/>
  <c r="JQ61" i="1" s="1"/>
  <c r="KD61" i="1" s="1"/>
  <c r="KQ61" i="1" s="1"/>
  <c r="LF61" i="1" s="1"/>
  <c r="FM51" i="1"/>
  <c r="FZ51" i="1" s="1"/>
  <c r="GM51" i="1" s="1"/>
  <c r="HB51" i="1" s="1"/>
  <c r="HO51" i="1" s="1"/>
  <c r="IB51" i="1" s="1"/>
  <c r="IO51" i="1" s="1"/>
  <c r="JD51" i="1" s="1"/>
  <c r="JQ51" i="1" s="1"/>
  <c r="KD51" i="1" s="1"/>
  <c r="KQ51" i="1" s="1"/>
  <c r="LF51" i="1" s="1"/>
  <c r="FM65" i="1"/>
  <c r="FZ65" i="1" s="1"/>
  <c r="GM65" i="1" s="1"/>
  <c r="HB65" i="1" s="1"/>
  <c r="HO65" i="1" s="1"/>
  <c r="IB65" i="1" s="1"/>
  <c r="IO65" i="1" s="1"/>
  <c r="JD65" i="1" s="1"/>
  <c r="JQ65" i="1" s="1"/>
  <c r="KD65" i="1" s="1"/>
  <c r="KQ65" i="1" s="1"/>
  <c r="LF65" i="1" s="1"/>
  <c r="FM55" i="1"/>
  <c r="FZ55" i="1" s="1"/>
  <c r="GM55" i="1" s="1"/>
  <c r="HB55" i="1" s="1"/>
  <c r="HO55" i="1" s="1"/>
  <c r="IB55" i="1" s="1"/>
  <c r="IO55" i="1" s="1"/>
  <c r="JD55" i="1" s="1"/>
  <c r="JQ55" i="1" s="1"/>
  <c r="KD55" i="1" s="1"/>
  <c r="KQ55" i="1" s="1"/>
  <c r="LF55" i="1" s="1"/>
  <c r="FG62" i="1"/>
  <c r="FT62" i="1" s="1"/>
  <c r="GG62" i="1" s="1"/>
  <c r="GV62" i="1" s="1"/>
  <c r="HI62" i="1" s="1"/>
  <c r="HV62" i="1" s="1"/>
  <c r="II62" i="1" s="1"/>
  <c r="IX62" i="1" s="1"/>
  <c r="JK62" i="1" s="1"/>
  <c r="JX62" i="1" s="1"/>
  <c r="KK62" i="1" s="1"/>
  <c r="KZ62" i="1" s="1"/>
  <c r="FM72" i="1"/>
  <c r="FZ72" i="1" s="1"/>
  <c r="GM72" i="1" s="1"/>
  <c r="HB72" i="1" s="1"/>
  <c r="HO72" i="1" s="1"/>
  <c r="IB72" i="1" s="1"/>
  <c r="IO72" i="1" s="1"/>
  <c r="JD72" i="1" s="1"/>
  <c r="JQ72" i="1" s="1"/>
  <c r="KD72" i="1" s="1"/>
  <c r="KQ72" i="1" s="1"/>
  <c r="LF72" i="1" s="1"/>
  <c r="FM66" i="1"/>
  <c r="FZ66" i="1" s="1"/>
  <c r="GM66" i="1" s="1"/>
  <c r="HB66" i="1" s="1"/>
  <c r="HO66" i="1" s="1"/>
  <c r="IB66" i="1" s="1"/>
  <c r="IO66" i="1" s="1"/>
  <c r="JD66" i="1" s="1"/>
  <c r="JQ66" i="1" s="1"/>
  <c r="KD66" i="1" s="1"/>
  <c r="KQ66" i="1" s="1"/>
  <c r="LF66" i="1" s="1"/>
  <c r="FG57" i="1"/>
  <c r="FT57" i="1" s="1"/>
  <c r="GG57" i="1" s="1"/>
  <c r="GV57" i="1" s="1"/>
  <c r="HI57" i="1" s="1"/>
  <c r="HV57" i="1" s="1"/>
  <c r="II57" i="1" s="1"/>
  <c r="IX57" i="1" s="1"/>
  <c r="JK57" i="1" s="1"/>
  <c r="JX57" i="1" s="1"/>
  <c r="KK57" i="1" s="1"/>
  <c r="KZ57" i="1" s="1"/>
  <c r="FM64" i="1"/>
  <c r="FZ64" i="1" s="1"/>
  <c r="GM64" i="1" s="1"/>
  <c r="HB64" i="1" s="1"/>
  <c r="HO64" i="1" s="1"/>
  <c r="IB64" i="1" s="1"/>
  <c r="IO64" i="1" s="1"/>
  <c r="JD64" i="1" s="1"/>
  <c r="JQ64" i="1" s="1"/>
  <c r="KD64" i="1" s="1"/>
  <c r="KQ64" i="1" s="1"/>
  <c r="LF64" i="1" s="1"/>
  <c r="FM54" i="1"/>
  <c r="FZ54" i="1" s="1"/>
  <c r="GM54" i="1" s="1"/>
  <c r="HB54" i="1" s="1"/>
  <c r="HO54" i="1" s="1"/>
  <c r="IB54" i="1" s="1"/>
  <c r="IO54" i="1" s="1"/>
  <c r="JD54" i="1" s="1"/>
  <c r="JQ54" i="1" s="1"/>
  <c r="KD54" i="1" s="1"/>
  <c r="KQ54" i="1" s="1"/>
  <c r="LF54" i="1" s="1"/>
  <c r="FM52" i="1"/>
  <c r="FZ52" i="1" s="1"/>
  <c r="GM52" i="1" s="1"/>
  <c r="HB52" i="1" s="1"/>
  <c r="HO52" i="1" s="1"/>
  <c r="IB52" i="1" s="1"/>
  <c r="IO52" i="1" s="1"/>
  <c r="JD52" i="1" s="1"/>
  <c r="JQ52" i="1" s="1"/>
  <c r="KD52" i="1" s="1"/>
  <c r="KQ52" i="1" s="1"/>
  <c r="LF52" i="1" s="1"/>
  <c r="FG64" i="1"/>
  <c r="FT64" i="1" s="1"/>
  <c r="GG64" i="1" s="1"/>
  <c r="GV64" i="1" s="1"/>
  <c r="HI64" i="1" s="1"/>
  <c r="HV64" i="1" s="1"/>
  <c r="II64" i="1" s="1"/>
  <c r="IX64" i="1" s="1"/>
  <c r="JK64" i="1" s="1"/>
  <c r="JX64" i="1" s="1"/>
  <c r="KK64" i="1" s="1"/>
  <c r="KZ64" i="1" s="1"/>
  <c r="FG54" i="1"/>
  <c r="FT54" i="1" s="1"/>
  <c r="GG54" i="1" s="1"/>
  <c r="GV54" i="1" s="1"/>
  <c r="HI54" i="1" s="1"/>
  <c r="HV54" i="1" s="1"/>
  <c r="II54" i="1" s="1"/>
  <c r="IX54" i="1" s="1"/>
  <c r="JK54" i="1" s="1"/>
  <c r="JX54" i="1" s="1"/>
  <c r="KK54" i="1" s="1"/>
  <c r="KZ54" i="1" s="1"/>
  <c r="FG59" i="1"/>
  <c r="FT59" i="1" s="1"/>
  <c r="GG59" i="1" s="1"/>
  <c r="GV59" i="1" s="1"/>
  <c r="HI59" i="1" s="1"/>
  <c r="HV59" i="1" s="1"/>
  <c r="II59" i="1" s="1"/>
  <c r="IX59" i="1" s="1"/>
  <c r="JK59" i="1" s="1"/>
  <c r="JX59" i="1" s="1"/>
  <c r="KK59" i="1" s="1"/>
  <c r="KZ59" i="1" s="1"/>
  <c r="FG61" i="1"/>
  <c r="FT61" i="1" s="1"/>
  <c r="GG61" i="1" s="1"/>
  <c r="GV61" i="1" s="1"/>
  <c r="HI61" i="1" s="1"/>
  <c r="HV61" i="1" s="1"/>
  <c r="II61" i="1" s="1"/>
  <c r="IX61" i="1" s="1"/>
  <c r="JK61" i="1" s="1"/>
  <c r="JX61" i="1" s="1"/>
  <c r="KK61" i="1" s="1"/>
  <c r="KZ61" i="1" s="1"/>
  <c r="FM49" i="1"/>
  <c r="FZ49" i="1" s="1"/>
  <c r="GM49" i="1" s="1"/>
  <c r="HB49" i="1" s="1"/>
  <c r="HO49" i="1" s="1"/>
  <c r="IB49" i="1" s="1"/>
  <c r="IO49" i="1" s="1"/>
  <c r="JD49" i="1" s="1"/>
  <c r="JQ49" i="1" s="1"/>
  <c r="KD49" i="1" s="1"/>
  <c r="KQ49" i="1" s="1"/>
  <c r="LF49" i="1" s="1"/>
  <c r="FM56" i="1"/>
  <c r="FZ56" i="1" s="1"/>
  <c r="GM56" i="1" s="1"/>
  <c r="HB56" i="1" s="1"/>
  <c r="HO56" i="1" s="1"/>
  <c r="IB56" i="1" s="1"/>
  <c r="IO56" i="1" s="1"/>
  <c r="JD56" i="1" s="1"/>
  <c r="JQ56" i="1" s="1"/>
  <c r="KD56" i="1" s="1"/>
  <c r="KQ56" i="1" s="1"/>
  <c r="LF56" i="1" s="1"/>
  <c r="FM71" i="1"/>
  <c r="FZ71" i="1" s="1"/>
  <c r="GM71" i="1" s="1"/>
  <c r="HB71" i="1" s="1"/>
  <c r="HO71" i="1" s="1"/>
  <c r="IB71" i="1" s="1"/>
  <c r="IO71" i="1" s="1"/>
  <c r="JD71" i="1" s="1"/>
  <c r="JQ71" i="1" s="1"/>
  <c r="KD71" i="1" s="1"/>
  <c r="KQ71" i="1" s="1"/>
  <c r="LF71" i="1" s="1"/>
  <c r="E7" i="1"/>
  <c r="FT71" i="1"/>
  <c r="GG71" i="1" s="1"/>
  <c r="GV71" i="1" s="1"/>
  <c r="HI71" i="1" s="1"/>
  <c r="HV71" i="1" s="1"/>
  <c r="II71" i="1" s="1"/>
  <c r="IX71" i="1" s="1"/>
  <c r="JK71" i="1" s="1"/>
  <c r="JX71" i="1" s="1"/>
  <c r="KK71" i="1" s="1"/>
  <c r="KZ71" i="1" s="1"/>
  <c r="FV64" i="1"/>
  <c r="GI64" i="1" s="1"/>
  <c r="GX64" i="1" s="1"/>
  <c r="HK64" i="1" s="1"/>
  <c r="HX64" i="1" s="1"/>
  <c r="IK64" i="1" s="1"/>
  <c r="IZ64" i="1" s="1"/>
  <c r="JM64" i="1" s="1"/>
  <c r="JZ64" i="1" s="1"/>
  <c r="KM64" i="1" s="1"/>
  <c r="LB64" i="1" s="1"/>
  <c r="FV54" i="1"/>
  <c r="GI54" i="1" s="1"/>
  <c r="GX54" i="1" s="1"/>
  <c r="HK54" i="1" s="1"/>
  <c r="HX54" i="1" s="1"/>
  <c r="IK54" i="1" s="1"/>
  <c r="IZ54" i="1" s="1"/>
  <c r="JM54" i="1" s="1"/>
  <c r="JZ54" i="1" s="1"/>
  <c r="KM54" i="1" s="1"/>
  <c r="LB54" i="1" s="1"/>
  <c r="FV55" i="1"/>
  <c r="GI55" i="1" s="1"/>
  <c r="GX55" i="1" s="1"/>
  <c r="HK55" i="1" s="1"/>
  <c r="HX55" i="1" s="1"/>
  <c r="IK55" i="1" s="1"/>
  <c r="IZ55" i="1" s="1"/>
  <c r="JM55" i="1" s="1"/>
  <c r="JZ55" i="1" s="1"/>
  <c r="KM55" i="1" s="1"/>
  <c r="LB55" i="1" s="1"/>
  <c r="FZ57" i="1"/>
  <c r="GM57" i="1" s="1"/>
  <c r="HB57" i="1" s="1"/>
  <c r="HO57" i="1" s="1"/>
  <c r="IB57" i="1" s="1"/>
  <c r="IO57" i="1" s="1"/>
  <c r="JD57" i="1" s="1"/>
  <c r="JQ57" i="1" s="1"/>
  <c r="KD57" i="1" s="1"/>
  <c r="KQ57" i="1" s="1"/>
  <c r="LF57" i="1" s="1"/>
  <c r="FG49" i="1"/>
  <c r="FT49" i="1" s="1"/>
  <c r="GG49" i="1" s="1"/>
  <c r="GV49" i="1" s="1"/>
  <c r="HI49" i="1" s="1"/>
  <c r="HV49" i="1" s="1"/>
  <c r="II49" i="1" s="1"/>
  <c r="IX49" i="1" s="1"/>
  <c r="JK49" i="1" s="1"/>
  <c r="JX49" i="1" s="1"/>
  <c r="KK49" i="1" s="1"/>
  <c r="KZ49" i="1" s="1"/>
  <c r="EZ77" i="1"/>
  <c r="EZ78" i="1" s="1"/>
  <c r="FM77" i="1" s="1"/>
  <c r="FM78" i="1" s="1"/>
  <c r="JK51" i="1"/>
  <c r="JX51" i="1" s="1"/>
  <c r="KK51" i="1" s="1"/>
  <c r="KZ51" i="1" s="1"/>
  <c r="BF77" i="1"/>
  <c r="S7" i="1" l="1"/>
  <c r="T7" i="1" s="1"/>
  <c r="U7" i="1"/>
  <c r="X7" i="1" s="1"/>
  <c r="AA20" i="1"/>
  <c r="AF17" i="1"/>
  <c r="AI17" i="1" s="1"/>
  <c r="P20" i="1"/>
  <c r="GV70" i="1"/>
  <c r="G7" i="1"/>
  <c r="AA16" i="1"/>
  <c r="R15" i="1"/>
  <c r="R16" i="1"/>
  <c r="P15" i="1"/>
  <c r="AF7" i="1"/>
  <c r="AI7" i="1" s="1"/>
  <c r="R13" i="1"/>
  <c r="AC18" i="1"/>
  <c r="F20" i="1"/>
  <c r="AB15" i="1"/>
  <c r="P16" i="1"/>
  <c r="Q13" i="1"/>
  <c r="AD17" i="1"/>
  <c r="AE17" i="1" s="1"/>
  <c r="AB16" i="1"/>
  <c r="AC20" i="1"/>
  <c r="R20" i="1"/>
  <c r="EK77" i="1"/>
  <c r="EK78" i="1" s="1"/>
  <c r="Q16" i="1"/>
  <c r="F16" i="1" s="1"/>
  <c r="AA13" i="1"/>
  <c r="P13" i="1"/>
  <c r="AC16" i="1"/>
  <c r="FG66" i="1"/>
  <c r="FT66" i="1" s="1"/>
  <c r="GG66" i="1" s="1"/>
  <c r="GV66" i="1" s="1"/>
  <c r="HI66" i="1" s="1"/>
  <c r="HV66" i="1" s="1"/>
  <c r="II66" i="1" s="1"/>
  <c r="IX66" i="1" s="1"/>
  <c r="JK66" i="1" s="1"/>
  <c r="JX66" i="1" s="1"/>
  <c r="KK66" i="1" s="1"/>
  <c r="KZ66" i="1" s="1"/>
  <c r="FG65" i="1"/>
  <c r="FT65" i="1" s="1"/>
  <c r="GG65" i="1" s="1"/>
  <c r="GV65" i="1" s="1"/>
  <c r="HI65" i="1" s="1"/>
  <c r="HV65" i="1" s="1"/>
  <c r="II65" i="1" s="1"/>
  <c r="IX65" i="1" s="1"/>
  <c r="JK65" i="1" s="1"/>
  <c r="JX65" i="1" s="1"/>
  <c r="KK65" i="1" s="1"/>
  <c r="KZ65" i="1" s="1"/>
  <c r="AA18" i="1"/>
  <c r="AC15" i="1"/>
  <c r="G15" i="1" s="1"/>
  <c r="Q15" i="1"/>
  <c r="S15" i="1" s="1"/>
  <c r="AB13" i="1"/>
  <c r="FG68" i="1"/>
  <c r="FT68" i="1" s="1"/>
  <c r="GG68" i="1" s="1"/>
  <c r="GV68" i="1" s="1"/>
  <c r="HI68" i="1" s="1"/>
  <c r="HV68" i="1" s="1"/>
  <c r="II68" i="1" s="1"/>
  <c r="IX68" i="1" s="1"/>
  <c r="JK68" i="1" s="1"/>
  <c r="JX68" i="1" s="1"/>
  <c r="KK68" i="1" s="1"/>
  <c r="KZ68" i="1" s="1"/>
  <c r="P18" i="1"/>
  <c r="R18" i="1"/>
  <c r="FG53" i="1"/>
  <c r="FT53" i="1" s="1"/>
  <c r="GG53" i="1" s="1"/>
  <c r="GV53" i="1" s="1"/>
  <c r="HI53" i="1" s="1"/>
  <c r="HV53" i="1" s="1"/>
  <c r="II53" i="1" s="1"/>
  <c r="IX53" i="1" s="1"/>
  <c r="JK53" i="1" s="1"/>
  <c r="JX53" i="1" s="1"/>
  <c r="KK53" i="1" s="1"/>
  <c r="KZ53" i="1" s="1"/>
  <c r="S17" i="1"/>
  <c r="U17" i="1"/>
  <c r="E17" i="1"/>
  <c r="FG52" i="1"/>
  <c r="FT52" i="1" s="1"/>
  <c r="GG52" i="1" s="1"/>
  <c r="GV52" i="1" s="1"/>
  <c r="HI52" i="1" s="1"/>
  <c r="HV52" i="1" s="1"/>
  <c r="II52" i="1" s="1"/>
  <c r="IX52" i="1" s="1"/>
  <c r="JK52" i="1" s="1"/>
  <c r="JX52" i="1" s="1"/>
  <c r="KK52" i="1" s="1"/>
  <c r="KZ52" i="1" s="1"/>
  <c r="AB18" i="1"/>
  <c r="Q18" i="1"/>
  <c r="AA15" i="1"/>
  <c r="E15" i="1" s="1"/>
  <c r="AC13" i="1"/>
  <c r="P6" i="1"/>
  <c r="V7" i="1"/>
  <c r="O7" i="1" s="1"/>
  <c r="AA8" i="1"/>
  <c r="H7" i="1"/>
  <c r="I7" i="1" s="1"/>
  <c r="D7" i="1"/>
  <c r="AC12" i="1"/>
  <c r="AA26" i="1"/>
  <c r="AC11" i="1"/>
  <c r="P19" i="1"/>
  <c r="AB19" i="1"/>
  <c r="AC14" i="1"/>
  <c r="AC19" i="1"/>
  <c r="Q14" i="1"/>
  <c r="AA19" i="1"/>
  <c r="C7" i="1"/>
  <c r="R19" i="1"/>
  <c r="Q19" i="1"/>
  <c r="P14" i="1"/>
  <c r="R28" i="1"/>
  <c r="Q11" i="1"/>
  <c r="AG7" i="1"/>
  <c r="Z7" i="1" s="1"/>
  <c r="AB14" i="1"/>
  <c r="AA11" i="1"/>
  <c r="R11" i="1"/>
  <c r="AB11" i="1"/>
  <c r="FZ77" i="1"/>
  <c r="FZ78" i="1" s="1"/>
  <c r="GM77" i="1" s="1"/>
  <c r="GM78" i="1" s="1"/>
  <c r="HB77" i="1" s="1"/>
  <c r="HB78" i="1" s="1"/>
  <c r="HO77" i="1" s="1"/>
  <c r="HO78" i="1" s="1"/>
  <c r="IB77" i="1" s="1"/>
  <c r="IB78" i="1" s="1"/>
  <c r="IO77" i="1" s="1"/>
  <c r="IO78" i="1" s="1"/>
  <c r="JD77" i="1" s="1"/>
  <c r="JD78" i="1" s="1"/>
  <c r="JQ77" i="1" s="1"/>
  <c r="JQ78" i="1" s="1"/>
  <c r="KD77" i="1" s="1"/>
  <c r="KD78" i="1" s="1"/>
  <c r="KQ77" i="1" s="1"/>
  <c r="KQ78" i="1" s="1"/>
  <c r="LF77" i="1" s="1"/>
  <c r="LF78" i="1" s="1"/>
  <c r="R14" i="1"/>
  <c r="AB21" i="1"/>
  <c r="Q28" i="1"/>
  <c r="R21" i="1"/>
  <c r="AB28" i="1"/>
  <c r="AA14" i="1"/>
  <c r="P21" i="1"/>
  <c r="AA28" i="1"/>
  <c r="AC28" i="1"/>
  <c r="AC26" i="1"/>
  <c r="AA21" i="1"/>
  <c r="P26" i="1"/>
  <c r="AB26" i="1"/>
  <c r="Q12" i="1"/>
  <c r="Q21" i="1"/>
  <c r="AC21" i="1"/>
  <c r="R26" i="1"/>
  <c r="Q26" i="1"/>
  <c r="AB8" i="1"/>
  <c r="AC8" i="1"/>
  <c r="FT72" i="1"/>
  <c r="GG72" i="1" s="1"/>
  <c r="P12" i="1"/>
  <c r="AB12" i="1"/>
  <c r="P11" i="1"/>
  <c r="P28" i="1"/>
  <c r="R12" i="1"/>
  <c r="Q8" i="1"/>
  <c r="R8" i="1"/>
  <c r="P8" i="1"/>
  <c r="Q6" i="1"/>
  <c r="AC6" i="1"/>
  <c r="AA6" i="1"/>
  <c r="R6" i="1"/>
  <c r="AB6" i="1"/>
  <c r="AA12" i="1"/>
  <c r="BF78" i="1"/>
  <c r="BH77" i="1"/>
  <c r="AC10" i="1" l="1"/>
  <c r="AF20" i="1"/>
  <c r="AI20" i="1" s="1"/>
  <c r="E20" i="1"/>
  <c r="C20" i="1" s="1"/>
  <c r="U20" i="1"/>
  <c r="J7" i="1"/>
  <c r="M7" i="1" s="1"/>
  <c r="F13" i="1"/>
  <c r="AC23" i="1"/>
  <c r="E13" i="1"/>
  <c r="C13" i="1" s="1"/>
  <c r="S20" i="1"/>
  <c r="V20" i="1" s="1"/>
  <c r="GV72" i="1"/>
  <c r="HI72" i="1" s="1"/>
  <c r="E16" i="1"/>
  <c r="C16" i="1" s="1"/>
  <c r="S13" i="1"/>
  <c r="T13" i="1" s="1"/>
  <c r="HI70" i="1"/>
  <c r="U15" i="1"/>
  <c r="G11" i="1"/>
  <c r="AD20" i="1"/>
  <c r="AE20" i="1" s="1"/>
  <c r="G20" i="1"/>
  <c r="U16" i="1"/>
  <c r="S16" i="1"/>
  <c r="V16" i="1" s="1"/>
  <c r="O16" i="1" s="1"/>
  <c r="F15" i="1"/>
  <c r="C15" i="1" s="1"/>
  <c r="U13" i="1"/>
  <c r="X13" i="1" s="1"/>
  <c r="K7" i="1"/>
  <c r="L7" i="1" s="1"/>
  <c r="G18" i="1"/>
  <c r="AF13" i="1"/>
  <c r="AI13" i="1" s="1"/>
  <c r="P10" i="1"/>
  <c r="AA23" i="1"/>
  <c r="AF16" i="1"/>
  <c r="AI16" i="1" s="1"/>
  <c r="AD15" i="1"/>
  <c r="H15" i="1" s="1"/>
  <c r="AG17" i="1"/>
  <c r="AH17" i="1" s="1"/>
  <c r="G13" i="1"/>
  <c r="AB9" i="1"/>
  <c r="AB10" i="1"/>
  <c r="Q25" i="1"/>
  <c r="AB23" i="1"/>
  <c r="E6" i="1"/>
  <c r="AF15" i="1"/>
  <c r="AI15" i="1" s="1"/>
  <c r="Q23" i="1"/>
  <c r="F23" i="1" s="1"/>
  <c r="P23" i="1"/>
  <c r="E23" i="1" s="1"/>
  <c r="G16" i="1"/>
  <c r="AD16" i="1"/>
  <c r="AG16" i="1" s="1"/>
  <c r="AH16" i="1" s="1"/>
  <c r="R9" i="1"/>
  <c r="R25" i="1"/>
  <c r="AA25" i="1"/>
  <c r="R23" i="1"/>
  <c r="P9" i="1"/>
  <c r="Q9" i="1"/>
  <c r="AB25" i="1"/>
  <c r="AA9" i="1"/>
  <c r="AC9" i="1"/>
  <c r="G9" i="1" s="1"/>
  <c r="AC25" i="1"/>
  <c r="Q22" i="1"/>
  <c r="AD13" i="1"/>
  <c r="F18" i="1"/>
  <c r="AF18" i="1"/>
  <c r="AI18" i="1" s="1"/>
  <c r="AD26" i="1"/>
  <c r="AG26" i="1" s="1"/>
  <c r="E18" i="1"/>
  <c r="C17" i="1"/>
  <c r="D17" i="1"/>
  <c r="FG67" i="1"/>
  <c r="AA10" i="1"/>
  <c r="R10" i="1"/>
  <c r="G10" i="1" s="1"/>
  <c r="P25" i="1"/>
  <c r="P22" i="1"/>
  <c r="G23" i="1"/>
  <c r="AD18" i="1"/>
  <c r="AE18" i="1" s="1"/>
  <c r="U18" i="1"/>
  <c r="X18" i="1" s="1"/>
  <c r="S18" i="1"/>
  <c r="T18" i="1" s="1"/>
  <c r="J17" i="1"/>
  <c r="M17" i="1" s="1"/>
  <c r="X17" i="1"/>
  <c r="AC22" i="1"/>
  <c r="AB22" i="1"/>
  <c r="W7" i="1"/>
  <c r="V17" i="1"/>
  <c r="T17" i="1"/>
  <c r="H17" i="1"/>
  <c r="I17" i="1" s="1"/>
  <c r="Q10" i="1"/>
  <c r="AA22" i="1"/>
  <c r="R22" i="1"/>
  <c r="AF23" i="1"/>
  <c r="AI23" i="1" s="1"/>
  <c r="AD23" i="1"/>
  <c r="F6" i="1"/>
  <c r="J16" i="1"/>
  <c r="M16" i="1" s="1"/>
  <c r="F12" i="1"/>
  <c r="AF11" i="1"/>
  <c r="AI11" i="1" s="1"/>
  <c r="F8" i="1"/>
  <c r="G12" i="1"/>
  <c r="AH7" i="1"/>
  <c r="U11" i="1"/>
  <c r="X11" i="1" s="1"/>
  <c r="F14" i="1"/>
  <c r="F19" i="1"/>
  <c r="F11" i="1"/>
  <c r="AD14" i="1"/>
  <c r="AE14" i="1" s="1"/>
  <c r="F21" i="1"/>
  <c r="G8" i="1"/>
  <c r="G21" i="1"/>
  <c r="G19" i="1"/>
  <c r="AF19" i="1"/>
  <c r="AI19" i="1" s="1"/>
  <c r="X16" i="1"/>
  <c r="AF14" i="1"/>
  <c r="AI14" i="1" s="1"/>
  <c r="S6" i="1"/>
  <c r="S14" i="1"/>
  <c r="U14" i="1"/>
  <c r="X14" i="1" s="1"/>
  <c r="AD19" i="1"/>
  <c r="E19" i="1"/>
  <c r="G28" i="1"/>
  <c r="U19" i="1"/>
  <c r="X19" i="1" s="1"/>
  <c r="AD11" i="1"/>
  <c r="AG11" i="1" s="1"/>
  <c r="AH11" i="1" s="1"/>
  <c r="S19" i="1"/>
  <c r="S11" i="1"/>
  <c r="T11" i="1" s="1"/>
  <c r="E14" i="1"/>
  <c r="F28" i="1"/>
  <c r="AF28" i="1"/>
  <c r="AI28" i="1" s="1"/>
  <c r="F26" i="1"/>
  <c r="AF26" i="1"/>
  <c r="AI26" i="1" s="1"/>
  <c r="G14" i="1"/>
  <c r="G26" i="1"/>
  <c r="AD28" i="1"/>
  <c r="U8" i="1"/>
  <c r="X8" i="1" s="1"/>
  <c r="AF8" i="1"/>
  <c r="AI8" i="1" s="1"/>
  <c r="E11" i="1"/>
  <c r="U21" i="1"/>
  <c r="AF21" i="1"/>
  <c r="AI21" i="1" s="1"/>
  <c r="AD21" i="1"/>
  <c r="AD8" i="1"/>
  <c r="AE8" i="1" s="1"/>
  <c r="S21" i="1"/>
  <c r="S26" i="1"/>
  <c r="U26" i="1"/>
  <c r="E26" i="1"/>
  <c r="E21" i="1"/>
  <c r="U6" i="1"/>
  <c r="S28" i="1"/>
  <c r="E28" i="1"/>
  <c r="U28" i="1"/>
  <c r="E12" i="1"/>
  <c r="U12" i="1"/>
  <c r="S12" i="1"/>
  <c r="G6" i="1"/>
  <c r="AD12" i="1"/>
  <c r="AF12" i="1"/>
  <c r="AI12" i="1" s="1"/>
  <c r="AF6" i="1"/>
  <c r="AI6" i="1" s="1"/>
  <c r="AD6" i="1"/>
  <c r="S8" i="1"/>
  <c r="E8" i="1"/>
  <c r="X15" i="1"/>
  <c r="T15" i="1"/>
  <c r="V15" i="1"/>
  <c r="BS77" i="1"/>
  <c r="BH78" i="1"/>
  <c r="W16" i="1"/>
  <c r="D15" i="1" l="1"/>
  <c r="AG15" i="1"/>
  <c r="AE15" i="1"/>
  <c r="J20" i="1"/>
  <c r="D20" i="1"/>
  <c r="X20" i="1"/>
  <c r="AG20" i="1"/>
  <c r="Z20" i="1" s="1"/>
  <c r="T20" i="1"/>
  <c r="M20" i="1"/>
  <c r="H20" i="1"/>
  <c r="I20" i="1" s="1"/>
  <c r="D13" i="1"/>
  <c r="H16" i="1"/>
  <c r="I16" i="1" s="1"/>
  <c r="AF25" i="1"/>
  <c r="AI25" i="1" s="1"/>
  <c r="F9" i="1"/>
  <c r="F25" i="1"/>
  <c r="AE26" i="1"/>
  <c r="D16" i="1"/>
  <c r="V18" i="1"/>
  <c r="W18" i="1" s="1"/>
  <c r="T16" i="1"/>
  <c r="F22" i="1"/>
  <c r="D18" i="1"/>
  <c r="HV72" i="1"/>
  <c r="II72" i="1" s="1"/>
  <c r="IX72" i="1" s="1"/>
  <c r="JK72" i="1" s="1"/>
  <c r="JX72" i="1" s="1"/>
  <c r="KK72" i="1" s="1"/>
  <c r="KZ72" i="1" s="1"/>
  <c r="J15" i="1"/>
  <c r="M15" i="1" s="1"/>
  <c r="V13" i="1"/>
  <c r="O13" i="1" s="1"/>
  <c r="F10" i="1"/>
  <c r="E9" i="1"/>
  <c r="HV70" i="1"/>
  <c r="J13" i="1"/>
  <c r="M13" i="1" s="1"/>
  <c r="S23" i="1"/>
  <c r="V23" i="1" s="1"/>
  <c r="AG18" i="1"/>
  <c r="Z18" i="1" s="1"/>
  <c r="AF9" i="1"/>
  <c r="AI9" i="1" s="1"/>
  <c r="C18" i="1"/>
  <c r="U23" i="1"/>
  <c r="J23" i="1" s="1"/>
  <c r="M23" i="1" s="1"/>
  <c r="AD9" i="1"/>
  <c r="AG9" i="1" s="1"/>
  <c r="Z17" i="1"/>
  <c r="AE16" i="1"/>
  <c r="Z16" i="1"/>
  <c r="G22" i="1"/>
  <c r="S9" i="1"/>
  <c r="V9" i="1" s="1"/>
  <c r="U9" i="1"/>
  <c r="X9" i="1" s="1"/>
  <c r="G25" i="1"/>
  <c r="AD25" i="1"/>
  <c r="AE25" i="1" s="1"/>
  <c r="H18" i="1"/>
  <c r="I18" i="1" s="1"/>
  <c r="U10" i="1"/>
  <c r="X10" i="1" s="1"/>
  <c r="S10" i="1"/>
  <c r="T10" i="1" s="1"/>
  <c r="AE13" i="1"/>
  <c r="H13" i="1"/>
  <c r="AG13" i="1"/>
  <c r="FT67" i="1"/>
  <c r="AF22" i="1"/>
  <c r="AI22" i="1" s="1"/>
  <c r="AD22" i="1"/>
  <c r="W20" i="1"/>
  <c r="O20" i="1"/>
  <c r="K17" i="1"/>
  <c r="L17" i="1" s="1"/>
  <c r="U25" i="1"/>
  <c r="E25" i="1"/>
  <c r="S25" i="1"/>
  <c r="J18" i="1"/>
  <c r="M18" i="1" s="1"/>
  <c r="AE23" i="1"/>
  <c r="AG23" i="1"/>
  <c r="C23" i="1"/>
  <c r="D23" i="1"/>
  <c r="AD10" i="1"/>
  <c r="AF10" i="1"/>
  <c r="AI10" i="1" s="1"/>
  <c r="E22" i="1"/>
  <c r="U22" i="1"/>
  <c r="S22" i="1"/>
  <c r="W17" i="1"/>
  <c r="O17" i="1"/>
  <c r="E10" i="1"/>
  <c r="D6" i="1"/>
  <c r="H6" i="1"/>
  <c r="C8" i="1"/>
  <c r="Z11" i="1"/>
  <c r="K16" i="1"/>
  <c r="L16" i="1" s="1"/>
  <c r="V11" i="1"/>
  <c r="O11" i="1" s="1"/>
  <c r="C19" i="1"/>
  <c r="J11" i="1"/>
  <c r="M11" i="1" s="1"/>
  <c r="C14" i="1"/>
  <c r="D11" i="1"/>
  <c r="J19" i="1"/>
  <c r="M19" i="1" s="1"/>
  <c r="AG14" i="1"/>
  <c r="AH14" i="1" s="1"/>
  <c r="H14" i="1"/>
  <c r="I14" i="1" s="1"/>
  <c r="C11" i="1"/>
  <c r="J14" i="1"/>
  <c r="M14" i="1" s="1"/>
  <c r="H11" i="1"/>
  <c r="I11" i="1" s="1"/>
  <c r="AE11" i="1"/>
  <c r="V14" i="1"/>
  <c r="T14" i="1"/>
  <c r="D19" i="1"/>
  <c r="AG19" i="1"/>
  <c r="AE19" i="1"/>
  <c r="J8" i="1"/>
  <c r="M8" i="1" s="1"/>
  <c r="D14" i="1"/>
  <c r="V19" i="1"/>
  <c r="T19" i="1"/>
  <c r="H19" i="1"/>
  <c r="D8" i="1"/>
  <c r="AG28" i="1"/>
  <c r="AE28" i="1"/>
  <c r="AG8" i="1"/>
  <c r="AH8" i="1" s="1"/>
  <c r="H8" i="1"/>
  <c r="I8" i="1" s="1"/>
  <c r="V26" i="1"/>
  <c r="H26" i="1"/>
  <c r="T26" i="1"/>
  <c r="C21" i="1"/>
  <c r="D21" i="1"/>
  <c r="AG21" i="1"/>
  <c r="AE21" i="1"/>
  <c r="J26" i="1"/>
  <c r="M26" i="1" s="1"/>
  <c r="X26" i="1"/>
  <c r="X21" i="1"/>
  <c r="J21" i="1"/>
  <c r="M21" i="1" s="1"/>
  <c r="C26" i="1"/>
  <c r="D26" i="1"/>
  <c r="V21" i="1"/>
  <c r="T21" i="1"/>
  <c r="H21" i="1"/>
  <c r="Z26" i="1"/>
  <c r="AH26" i="1"/>
  <c r="O15" i="1"/>
  <c r="W15" i="1"/>
  <c r="Z15" i="1"/>
  <c r="AH15" i="1"/>
  <c r="D12" i="1"/>
  <c r="C12" i="1"/>
  <c r="AG6" i="1"/>
  <c r="Z6" i="1" s="1"/>
  <c r="AE6" i="1"/>
  <c r="X28" i="1"/>
  <c r="J28" i="1"/>
  <c r="M28" i="1" s="1"/>
  <c r="V6" i="1"/>
  <c r="O6" i="1" s="1"/>
  <c r="T6" i="1"/>
  <c r="K15" i="1"/>
  <c r="L15" i="1" s="1"/>
  <c r="I15" i="1"/>
  <c r="V8" i="1"/>
  <c r="T8" i="1"/>
  <c r="AG12" i="1"/>
  <c r="AE12" i="1"/>
  <c r="V12" i="1"/>
  <c r="T12" i="1"/>
  <c r="H12" i="1"/>
  <c r="C28" i="1"/>
  <c r="D28" i="1"/>
  <c r="C6" i="1"/>
  <c r="J12" i="1"/>
  <c r="M12" i="1" s="1"/>
  <c r="X12" i="1"/>
  <c r="V28" i="1"/>
  <c r="H28" i="1"/>
  <c r="T28" i="1"/>
  <c r="X6" i="1"/>
  <c r="J6" i="1"/>
  <c r="M6" i="1" s="1"/>
  <c r="BS78" i="1"/>
  <c r="BU77" i="1"/>
  <c r="K18" i="1" l="1"/>
  <c r="L18" i="1" s="1"/>
  <c r="AB29" i="1"/>
  <c r="C9" i="1"/>
  <c r="O18" i="1"/>
  <c r="AH18" i="1"/>
  <c r="K20" i="1"/>
  <c r="L20" i="1" s="1"/>
  <c r="AH20" i="1"/>
  <c r="W13" i="1"/>
  <c r="R29" i="1"/>
  <c r="D9" i="1"/>
  <c r="P29" i="1"/>
  <c r="AC29" i="1"/>
  <c r="Q29" i="1"/>
  <c r="AA29" i="1"/>
  <c r="T23" i="1"/>
  <c r="T9" i="1"/>
  <c r="X23" i="1"/>
  <c r="H23" i="1"/>
  <c r="K23" i="1" s="1"/>
  <c r="L23" i="1" s="1"/>
  <c r="V10" i="1"/>
  <c r="W10" i="1" s="1"/>
  <c r="G29" i="1"/>
  <c r="AE9" i="1"/>
  <c r="II70" i="1"/>
  <c r="H10" i="1"/>
  <c r="K10" i="1" s="1"/>
  <c r="L10" i="1" s="1"/>
  <c r="J9" i="1"/>
  <c r="M9" i="1" s="1"/>
  <c r="H9" i="1"/>
  <c r="K9" i="1" s="1"/>
  <c r="L9" i="1" s="1"/>
  <c r="AG25" i="1"/>
  <c r="AH25" i="1" s="1"/>
  <c r="J10" i="1"/>
  <c r="M10" i="1" s="1"/>
  <c r="Z13" i="1"/>
  <c r="AH13" i="1"/>
  <c r="K13" i="1"/>
  <c r="L13" i="1" s="1"/>
  <c r="I13" i="1"/>
  <c r="D10" i="1"/>
  <c r="C10" i="1"/>
  <c r="AG10" i="1"/>
  <c r="AE10" i="1"/>
  <c r="T25" i="1"/>
  <c r="H25" i="1"/>
  <c r="I25" i="1" s="1"/>
  <c r="V25" i="1"/>
  <c r="AE22" i="1"/>
  <c r="AG22" i="1"/>
  <c r="H22" i="1"/>
  <c r="I22" i="1" s="1"/>
  <c r="T22" i="1"/>
  <c r="V22" i="1"/>
  <c r="O9" i="1"/>
  <c r="W9" i="1"/>
  <c r="Z23" i="1"/>
  <c r="AH23" i="1"/>
  <c r="C25" i="1"/>
  <c r="D25" i="1"/>
  <c r="X22" i="1"/>
  <c r="J22" i="1"/>
  <c r="M22" i="1" s="1"/>
  <c r="AH9" i="1"/>
  <c r="Z9" i="1"/>
  <c r="X25" i="1"/>
  <c r="J25" i="1"/>
  <c r="M25" i="1" s="1"/>
  <c r="O23" i="1"/>
  <c r="W23" i="1"/>
  <c r="C22" i="1"/>
  <c r="D22" i="1"/>
  <c r="GG67" i="1"/>
  <c r="K11" i="1"/>
  <c r="L11" i="1" s="1"/>
  <c r="W11" i="1"/>
  <c r="K14" i="1"/>
  <c r="L14" i="1" s="1"/>
  <c r="Z14" i="1"/>
  <c r="W14" i="1"/>
  <c r="O14" i="1"/>
  <c r="AH19" i="1"/>
  <c r="Z19" i="1"/>
  <c r="K8" i="1"/>
  <c r="L8" i="1" s="1"/>
  <c r="O19" i="1"/>
  <c r="W19" i="1"/>
  <c r="K19" i="1"/>
  <c r="L19" i="1" s="1"/>
  <c r="I19" i="1"/>
  <c r="Z8" i="1"/>
  <c r="AH28" i="1"/>
  <c r="Z28" i="1"/>
  <c r="I21" i="1"/>
  <c r="K21" i="1"/>
  <c r="L21" i="1" s="1"/>
  <c r="W21" i="1"/>
  <c r="O21" i="1"/>
  <c r="AH21" i="1"/>
  <c r="Z21" i="1"/>
  <c r="K26" i="1"/>
  <c r="L26" i="1" s="1"/>
  <c r="I26" i="1"/>
  <c r="W26" i="1"/>
  <c r="O26" i="1"/>
  <c r="AH6" i="1"/>
  <c r="K28" i="1"/>
  <c r="L28" i="1" s="1"/>
  <c r="I28" i="1"/>
  <c r="K12" i="1"/>
  <c r="L12" i="1" s="1"/>
  <c r="I12" i="1"/>
  <c r="AH12" i="1"/>
  <c r="Z12" i="1"/>
  <c r="W12" i="1"/>
  <c r="O12" i="1"/>
  <c r="W6" i="1"/>
  <c r="W28" i="1"/>
  <c r="O28" i="1"/>
  <c r="K6" i="1"/>
  <c r="L6" i="1" s="1"/>
  <c r="I6" i="1"/>
  <c r="W8" i="1"/>
  <c r="O8" i="1"/>
  <c r="BU78" i="1"/>
  <c r="CF77" i="1"/>
  <c r="E29" i="1" l="1"/>
  <c r="C29" i="1" s="1"/>
  <c r="F29" i="1"/>
  <c r="I9" i="1"/>
  <c r="O10" i="1"/>
  <c r="I10" i="1"/>
  <c r="I23" i="1"/>
  <c r="IX70" i="1"/>
  <c r="Z25" i="1"/>
  <c r="K25" i="1"/>
  <c r="L25" i="1" s="1"/>
  <c r="K22" i="1"/>
  <c r="L22" i="1" s="1"/>
  <c r="O22" i="1"/>
  <c r="W22" i="1"/>
  <c r="AH22" i="1"/>
  <c r="Z22" i="1"/>
  <c r="W25" i="1"/>
  <c r="O25" i="1"/>
  <c r="Z10" i="1"/>
  <c r="AH10" i="1"/>
  <c r="GV67" i="1"/>
  <c r="HI67" i="1" s="1"/>
  <c r="HV67" i="1" s="1"/>
  <c r="II67" i="1" s="1"/>
  <c r="IX67" i="1" s="1"/>
  <c r="JK67" i="1" s="1"/>
  <c r="JX67" i="1" s="1"/>
  <c r="KK67" i="1" s="1"/>
  <c r="KZ67" i="1" s="1"/>
  <c r="R24" i="1" s="1"/>
  <c r="P24" i="1"/>
  <c r="CH77" i="1"/>
  <c r="CF78" i="1"/>
  <c r="EW77" i="1" s="1"/>
  <c r="JK70" i="1" l="1"/>
  <c r="AA24" i="1"/>
  <c r="E24" i="1" s="1"/>
  <c r="AC24" i="1"/>
  <c r="AB24" i="1"/>
  <c r="Q24" i="1"/>
  <c r="S24" i="1" s="1"/>
  <c r="V24" i="1" s="1"/>
  <c r="EY77" i="1"/>
  <c r="EW78" i="1"/>
  <c r="EY78" i="1" s="1"/>
  <c r="CH78" i="1"/>
  <c r="JX70" i="1" l="1"/>
  <c r="AF24" i="1"/>
  <c r="AI24" i="1" s="1"/>
  <c r="U24" i="1"/>
  <c r="G24" i="1"/>
  <c r="AD24" i="1"/>
  <c r="H24" i="1" s="1"/>
  <c r="F24" i="1"/>
  <c r="T24" i="1"/>
  <c r="FJ77" i="1"/>
  <c r="J24" i="1" l="1"/>
  <c r="M24" i="1" s="1"/>
  <c r="KK70" i="1"/>
  <c r="C24" i="1"/>
  <c r="D24" i="1"/>
  <c r="X24" i="1"/>
  <c r="AG24" i="1"/>
  <c r="AH24" i="1" s="1"/>
  <c r="AE24" i="1"/>
  <c r="K24" i="1"/>
  <c r="L24" i="1" s="1"/>
  <c r="I24" i="1"/>
  <c r="O24" i="1"/>
  <c r="W24" i="1"/>
  <c r="FJ78" i="1"/>
  <c r="FL77" i="1"/>
  <c r="KZ70" i="1" l="1"/>
  <c r="Q27" i="1" s="1"/>
  <c r="P27" i="1"/>
  <c r="AB27" i="1"/>
  <c r="Z24" i="1"/>
  <c r="FW77" i="1"/>
  <c r="FL78" i="1"/>
  <c r="AC27" i="1" l="1"/>
  <c r="AA27" i="1"/>
  <c r="E27" i="1" s="1"/>
  <c r="R27" i="1"/>
  <c r="F27" i="1"/>
  <c r="F31" i="1" s="1"/>
  <c r="FW78" i="1"/>
  <c r="FY77" i="1"/>
  <c r="G27" i="1" l="1"/>
  <c r="G31" i="1" s="1"/>
  <c r="C27" i="1"/>
  <c r="E31" i="1"/>
  <c r="S27" i="1"/>
  <c r="AF27" i="1"/>
  <c r="AI27" i="1" s="1"/>
  <c r="AD27" i="1"/>
  <c r="U27" i="1"/>
  <c r="FY78" i="1"/>
  <c r="GJ77" i="1"/>
  <c r="D27" i="1" l="1"/>
  <c r="D31" i="1" s="1"/>
  <c r="X27" i="1"/>
  <c r="J27" i="1"/>
  <c r="AE27" i="1"/>
  <c r="AG27" i="1"/>
  <c r="H27" i="1"/>
  <c r="T27" i="1"/>
  <c r="V27" i="1"/>
  <c r="GJ78" i="1"/>
  <c r="GL77" i="1"/>
  <c r="Z27" i="1" l="1"/>
  <c r="AH27" i="1"/>
  <c r="O27" i="1"/>
  <c r="W27" i="1"/>
  <c r="M27" i="1"/>
  <c r="J31" i="1"/>
  <c r="M31" i="1" s="1"/>
  <c r="I27" i="1"/>
  <c r="H31" i="1"/>
  <c r="K31" i="1" s="1"/>
  <c r="K27" i="1"/>
  <c r="L27" i="1" s="1"/>
  <c r="GL78" i="1"/>
  <c r="GY77" i="1"/>
  <c r="GY78" i="1" l="1"/>
  <c r="HA77" i="1"/>
  <c r="HA78" i="1" l="1"/>
  <c r="HL77" i="1"/>
  <c r="HL78" i="1" l="1"/>
  <c r="HN77" i="1"/>
  <c r="HN78" i="1" l="1"/>
  <c r="HY77" i="1"/>
  <c r="HY78" i="1" l="1"/>
  <c r="IA77" i="1"/>
  <c r="IA78" i="1" l="1"/>
  <c r="IL77" i="1"/>
  <c r="IL78" i="1" l="1"/>
  <c r="IN77" i="1"/>
  <c r="IN78" i="1" l="1"/>
  <c r="JA77" i="1"/>
  <c r="JA78" i="1" l="1"/>
  <c r="JC77" i="1"/>
  <c r="JC78" i="1" l="1"/>
  <c r="JN77" i="1"/>
  <c r="JN78" i="1" l="1"/>
  <c r="JP77" i="1"/>
  <c r="JP78" i="1" l="1"/>
  <c r="KA77" i="1"/>
  <c r="KA78" i="1" l="1"/>
  <c r="KC77" i="1"/>
  <c r="KC78" i="1" l="1"/>
  <c r="KN77" i="1"/>
  <c r="KN78" i="1" l="1"/>
  <c r="KP77" i="1"/>
  <c r="KP78" i="1" l="1"/>
  <c r="LC77" i="1"/>
  <c r="LC78" i="1" l="1"/>
  <c r="LE78" i="1" s="1"/>
  <c r="LE77" i="1"/>
</calcChain>
</file>

<file path=xl/sharedStrings.xml><?xml version="1.0" encoding="utf-8"?>
<sst xmlns="http://schemas.openxmlformats.org/spreadsheetml/2006/main" count="781" uniqueCount="89">
  <si>
    <t>Heim</t>
  </si>
  <si>
    <t>Forst</t>
  </si>
  <si>
    <t>5</t>
  </si>
  <si>
    <t>Eisbären Weilheim</t>
  </si>
  <si>
    <t>4</t>
  </si>
  <si>
    <t>6</t>
  </si>
  <si>
    <t>7</t>
  </si>
  <si>
    <t>8</t>
  </si>
  <si>
    <t>Saison  2008 / 2009</t>
  </si>
  <si>
    <t>Bude Allstars</t>
  </si>
  <si>
    <t>3</t>
  </si>
  <si>
    <t>Schönach Sharks</t>
  </si>
  <si>
    <t>1</t>
  </si>
  <si>
    <t>Hohenfurcher AH</t>
  </si>
  <si>
    <t>Haslach Lakers</t>
  </si>
  <si>
    <t>2</t>
  </si>
  <si>
    <t>Hörbiger &amp; Co.</t>
  </si>
  <si>
    <t>S</t>
  </si>
  <si>
    <t>U</t>
  </si>
  <si>
    <t>N</t>
  </si>
  <si>
    <t>Tore</t>
  </si>
  <si>
    <t>Bertoldshofen</t>
  </si>
  <si>
    <t>Hennabar                                         vs</t>
  </si>
  <si>
    <t>S-U-N</t>
  </si>
  <si>
    <t>Saison  2009 / 2010</t>
  </si>
  <si>
    <t>Auswärts²</t>
  </si>
  <si>
    <t>Tore²</t>
  </si>
  <si>
    <t>Saison  2010 / 2011</t>
  </si>
  <si>
    <t>Saison  2011 / 2012</t>
  </si>
  <si>
    <t>Saison  2012 / 2013</t>
  </si>
  <si>
    <t>Summe Tore</t>
  </si>
  <si>
    <t>Saison  2013 / 2014</t>
  </si>
  <si>
    <t>Saison  2014 / 2015</t>
  </si>
  <si>
    <t>Saison  2015 / 2016</t>
  </si>
  <si>
    <t>Saison  2016 / 2017</t>
  </si>
  <si>
    <t>Saison  2024 / 2025</t>
  </si>
  <si>
    <t>Saison  2023 / 2024</t>
  </si>
  <si>
    <t>Saison  2021 / 2022</t>
  </si>
  <si>
    <t>Saison  2022 / 2023</t>
  </si>
  <si>
    <t>Saison  2020 / 2021</t>
  </si>
  <si>
    <t>Saison  2019 / 2020</t>
  </si>
  <si>
    <t>Saison  2018 / 2019</t>
  </si>
  <si>
    <t>Saison  2017 / 2018</t>
  </si>
  <si>
    <t>&lt; Punkte</t>
  </si>
  <si>
    <t>Eisschlampen</t>
  </si>
  <si>
    <t>Steingaden</t>
  </si>
  <si>
    <t xml:space="preserve">Steingaden/Eisstolperer </t>
  </si>
  <si>
    <t>Niederlagen:</t>
  </si>
  <si>
    <t>Siege:</t>
  </si>
  <si>
    <t xml:space="preserve">Unentschieden: </t>
  </si>
  <si>
    <t>Torverhältnis:</t>
  </si>
  <si>
    <t>Korrektur Torverh.</t>
  </si>
  <si>
    <t>Eistigers Bidingen</t>
  </si>
  <si>
    <t>10</t>
  </si>
  <si>
    <t>Lechbruck Flößerbuam</t>
  </si>
  <si>
    <t>9</t>
  </si>
  <si>
    <t>Toreschnitt</t>
  </si>
  <si>
    <r>
      <t>GESAMT</t>
    </r>
    <r>
      <rPr>
        <b/>
        <vertAlign val="superscript"/>
        <sz val="9"/>
        <rFont val="Arial"/>
      </rPr>
      <t>1</t>
    </r>
  </si>
  <si>
    <t>1)  S = Sieg, U = Unentschieden</t>
  </si>
  <si>
    <t>2)  Die Tore der Hennabar stehen auch</t>
  </si>
  <si>
    <t>Spiele</t>
  </si>
  <si>
    <t xml:space="preserve">     N = Niederlage</t>
  </si>
  <si>
    <t>Oben</t>
  </si>
  <si>
    <t xml:space="preserve"> Statistik Over all (ab 2008/09)</t>
  </si>
  <si>
    <t xml:space="preserve"> Statistik Over All (ab 2008/09)</t>
  </si>
  <si>
    <t>Blue Birds</t>
  </si>
  <si>
    <t>Peiting Devils</t>
  </si>
  <si>
    <r>
      <t xml:space="preserve">     in der Spalte "Auswärts" immer</t>
    </r>
    <r>
      <rPr>
        <b/>
        <sz val="8"/>
        <color indexed="10"/>
        <rFont val="Arial"/>
        <family val="2"/>
      </rPr>
      <t xml:space="preserve"> links</t>
    </r>
  </si>
  <si>
    <t>HB</t>
  </si>
  <si>
    <t>:</t>
  </si>
  <si>
    <t>xx</t>
  </si>
  <si>
    <t>Summen und Mittelwerte</t>
  </si>
  <si>
    <t>UPM / Haindl</t>
  </si>
  <si>
    <t>EC Sachsenried</t>
  </si>
  <si>
    <t>Eisbären Bernbeuren</t>
  </si>
  <si>
    <t>Polizei Schongau &amp; Co.</t>
  </si>
  <si>
    <t>HC Prem</t>
  </si>
  <si>
    <t>Wikinger / Desperados</t>
  </si>
  <si>
    <t>Lechbruck 1B</t>
  </si>
  <si>
    <t>Bad Baiersoien Beavers</t>
  </si>
  <si>
    <t>0</t>
  </si>
  <si>
    <t>Saison  2025 / 2026</t>
  </si>
  <si>
    <t>D'Maulwürfe / UPM / Haindl</t>
  </si>
  <si>
    <t>Saison  2026 / 2027</t>
  </si>
  <si>
    <t>Saison  2027 / 2028</t>
  </si>
  <si>
    <t>Saison  2028 / 2029</t>
  </si>
  <si>
    <t>Saison  2029 / 2030</t>
  </si>
  <si>
    <t>Stand: 15.04.2024    © dh</t>
  </si>
  <si>
    <t>Ggf. weitere Spalten einblenden &gt;&gt;&gt;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</si>
</sst>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0"/>
      <name val="Arial"/>
    </font>
    <font>
      <u/>
      <sz val="10"/>
      <color indexed="12"/>
      <name val="Arial"/>
    </font>
    <font>
      <sz val="8"/>
      <name val="Arial"/>
    </font>
    <font>
      <b/>
      <sz val="8"/>
      <name val="Arial"/>
    </font>
    <font>
      <b/>
      <sz val="9"/>
      <color indexed="22"/>
      <name val="Arial"/>
    </font>
    <font>
      <sz val="8"/>
      <color indexed="22"/>
      <name val="Arial"/>
    </font>
    <font>
      <sz val="9"/>
      <name val="Arial"/>
    </font>
    <font>
      <b/>
      <sz val="9"/>
      <name val="Arial"/>
    </font>
    <font>
      <sz val="9"/>
      <color indexed="22"/>
      <name val="Arial"/>
    </font>
    <font>
      <b/>
      <sz val="9"/>
      <color indexed="9"/>
      <name val="Arial"/>
    </font>
    <font>
      <b/>
      <vertAlign val="superscript"/>
      <sz val="9"/>
      <name val="Arial"/>
    </font>
    <font>
      <sz val="9"/>
      <color indexed="9"/>
      <name val="Arial"/>
    </font>
    <font>
      <sz val="6"/>
      <color indexed="22"/>
      <name val="Arial"/>
    </font>
    <font>
      <b/>
      <sz val="9"/>
      <name val="Arial"/>
      <family val="2"/>
    </font>
    <font>
      <b/>
      <sz val="11"/>
      <color indexed="9"/>
      <name val="Arial"/>
    </font>
    <font>
      <b/>
      <sz val="8"/>
      <color indexed="10"/>
      <name val="Arial"/>
      <family val="2"/>
    </font>
    <font>
      <b/>
      <sz val="9"/>
      <color indexed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5"/>
      <name val="Arial"/>
      <family val="2"/>
    </font>
    <font>
      <sz val="5"/>
      <color indexed="22"/>
      <name val="Arial"/>
      <family val="2"/>
    </font>
    <font>
      <b/>
      <sz val="5"/>
      <name val="Arial"/>
      <family val="2"/>
    </font>
    <font>
      <b/>
      <sz val="5"/>
      <color indexed="22"/>
      <name val="Arial"/>
      <family val="2"/>
    </font>
    <font>
      <b/>
      <u/>
      <sz val="9"/>
      <color rgb="FF0070C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indent="1"/>
    </xf>
    <xf numFmtId="0" fontId="7" fillId="0" borderId="0" xfId="0" applyFont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left" vertical="center" indent="1"/>
    </xf>
    <xf numFmtId="1" fontId="8" fillId="0" borderId="0" xfId="0" applyNumberFormat="1" applyFont="1" applyAlignment="1">
      <alignment horizontal="center" vertical="center"/>
    </xf>
    <xf numFmtId="1" fontId="7" fillId="2" borderId="9" xfId="0" applyNumberFormat="1" applyFont="1" applyFill="1" applyBorder="1" applyAlignment="1">
      <alignment horizontal="center" vertical="center"/>
    </xf>
    <xf numFmtId="1" fontId="8" fillId="2" borderId="10" xfId="0" applyNumberFormat="1" applyFont="1" applyFill="1" applyBorder="1" applyAlignment="1">
      <alignment horizontal="center" vertical="center"/>
    </xf>
    <xf numFmtId="1" fontId="7" fillId="2" borderId="11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center" indent="1"/>
    </xf>
    <xf numFmtId="1" fontId="8" fillId="4" borderId="15" xfId="0" applyNumberFormat="1" applyFont="1" applyFill="1" applyBorder="1" applyAlignment="1">
      <alignment horizontal="center" vertical="center"/>
    </xf>
    <xf numFmtId="1" fontId="8" fillId="3" borderId="16" xfId="0" applyNumberFormat="1" applyFont="1" applyFill="1" applyBorder="1" applyAlignment="1">
      <alignment horizontal="center" vertical="center"/>
    </xf>
    <xf numFmtId="1" fontId="8" fillId="3" borderId="17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left" vertical="center" indent="1"/>
    </xf>
    <xf numFmtId="1" fontId="8" fillId="4" borderId="19" xfId="0" applyNumberFormat="1" applyFont="1" applyFill="1" applyBorder="1" applyAlignment="1">
      <alignment horizontal="center" vertical="center"/>
    </xf>
    <xf numFmtId="1" fontId="8" fillId="3" borderId="20" xfId="0" applyNumberFormat="1" applyFont="1" applyFill="1" applyBorder="1" applyAlignment="1">
      <alignment horizontal="center" vertical="center"/>
    </xf>
    <xf numFmtId="1" fontId="8" fillId="3" borderId="21" xfId="0" applyNumberFormat="1" applyFont="1" applyFill="1" applyBorder="1" applyAlignment="1">
      <alignment horizontal="center" vertical="center"/>
    </xf>
    <xf numFmtId="1" fontId="8" fillId="3" borderId="22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1" fontId="7" fillId="2" borderId="24" xfId="0" applyNumberFormat="1" applyFont="1" applyFill="1" applyBorder="1" applyAlignment="1">
      <alignment horizontal="center" vertical="center"/>
    </xf>
    <xf numFmtId="1" fontId="8" fillId="2" borderId="23" xfId="0" applyNumberFormat="1" applyFont="1" applyFill="1" applyBorder="1" applyAlignment="1">
      <alignment horizontal="center" vertical="center"/>
    </xf>
    <xf numFmtId="1" fontId="7" fillId="2" borderId="25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49" fontId="7" fillId="3" borderId="23" xfId="0" applyNumberFormat="1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0" borderId="27" xfId="0" applyFont="1" applyBorder="1"/>
    <xf numFmtId="0" fontId="7" fillId="0" borderId="0" xfId="0" applyFont="1" applyAlignment="1">
      <alignment horizontal="center" wrapText="1"/>
    </xf>
    <xf numFmtId="0" fontId="7" fillId="0" borderId="29" xfId="0" applyFont="1" applyBorder="1"/>
    <xf numFmtId="0" fontId="7" fillId="0" borderId="30" xfId="0" applyFont="1" applyBorder="1"/>
    <xf numFmtId="1" fontId="7" fillId="0" borderId="31" xfId="0" applyNumberFormat="1" applyFont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1" fontId="7" fillId="5" borderId="32" xfId="0" applyNumberFormat="1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1" fontId="7" fillId="6" borderId="32" xfId="0" applyNumberFormat="1" applyFont="1" applyFill="1" applyBorder="1" applyAlignment="1">
      <alignment horizontal="center" vertical="center"/>
    </xf>
    <xf numFmtId="0" fontId="7" fillId="0" borderId="33" xfId="0" applyFont="1" applyBorder="1"/>
    <xf numFmtId="0" fontId="7" fillId="0" borderId="34" xfId="0" applyFont="1" applyBorder="1"/>
    <xf numFmtId="0" fontId="7" fillId="0" borderId="35" xfId="0" applyFont="1" applyBorder="1"/>
    <xf numFmtId="1" fontId="7" fillId="0" borderId="12" xfId="0" applyNumberFormat="1" applyFont="1" applyBorder="1" applyAlignment="1">
      <alignment horizontal="left"/>
    </xf>
    <xf numFmtId="1" fontId="8" fillId="0" borderId="10" xfId="0" applyNumberFormat="1" applyFont="1" applyBorder="1" applyAlignment="1">
      <alignment horizontal="center"/>
    </xf>
    <xf numFmtId="1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1" fontId="8" fillId="4" borderId="38" xfId="0" applyNumberFormat="1" applyFont="1" applyFill="1" applyBorder="1" applyAlignment="1">
      <alignment horizontal="center" vertical="center"/>
    </xf>
    <xf numFmtId="1" fontId="8" fillId="4" borderId="39" xfId="0" applyNumberFormat="1" applyFont="1" applyFill="1" applyBorder="1" applyAlignment="1">
      <alignment horizontal="center" vertical="center"/>
    </xf>
    <xf numFmtId="1" fontId="8" fillId="4" borderId="40" xfId="0" applyNumberFormat="1" applyFont="1" applyFill="1" applyBorder="1" applyAlignment="1">
      <alignment horizontal="center" vertical="center"/>
    </xf>
    <xf numFmtId="1" fontId="8" fillId="4" borderId="41" xfId="0" applyNumberFormat="1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1" fontId="14" fillId="3" borderId="42" xfId="0" applyNumberFormat="1" applyFont="1" applyFill="1" applyBorder="1" applyAlignment="1">
      <alignment horizontal="center"/>
    </xf>
    <xf numFmtId="0" fontId="12" fillId="0" borderId="0" xfId="0" applyFont="1"/>
    <xf numFmtId="0" fontId="0" fillId="0" borderId="0" xfId="0" applyAlignment="1">
      <alignment horizontal="center"/>
    </xf>
    <xf numFmtId="1" fontId="14" fillId="2" borderId="42" xfId="0" applyNumberFormat="1" applyFont="1" applyFill="1" applyBorder="1" applyAlignment="1">
      <alignment horizontal="center"/>
    </xf>
    <xf numFmtId="1" fontId="8" fillId="2" borderId="12" xfId="0" applyNumberFormat="1" applyFont="1" applyFill="1" applyBorder="1" applyAlignment="1">
      <alignment horizontal="center" vertical="center"/>
    </xf>
    <xf numFmtId="1" fontId="8" fillId="2" borderId="16" xfId="0" applyNumberFormat="1" applyFont="1" applyFill="1" applyBorder="1" applyAlignment="1">
      <alignment horizontal="center" vertical="center"/>
    </xf>
    <xf numFmtId="1" fontId="8" fillId="2" borderId="17" xfId="0" applyNumberFormat="1" applyFont="1" applyFill="1" applyBorder="1" applyAlignment="1">
      <alignment horizontal="center" vertical="center"/>
    </xf>
    <xf numFmtId="1" fontId="8" fillId="2" borderId="20" xfId="0" applyNumberFormat="1" applyFont="1" applyFill="1" applyBorder="1" applyAlignment="1">
      <alignment horizontal="center" vertical="center"/>
    </xf>
    <xf numFmtId="1" fontId="8" fillId="2" borderId="21" xfId="0" applyNumberFormat="1" applyFont="1" applyFill="1" applyBorder="1" applyAlignment="1">
      <alignment horizontal="center" vertical="center"/>
    </xf>
    <xf numFmtId="1" fontId="8" fillId="2" borderId="22" xfId="0" applyNumberFormat="1" applyFont="1" applyFill="1" applyBorder="1" applyAlignment="1">
      <alignment horizontal="center" vertical="center"/>
    </xf>
    <xf numFmtId="1" fontId="14" fillId="4" borderId="42" xfId="0" applyNumberFormat="1" applyFont="1" applyFill="1" applyBorder="1" applyAlignment="1">
      <alignment horizontal="center"/>
    </xf>
    <xf numFmtId="1" fontId="14" fillId="4" borderId="14" xfId="0" applyNumberFormat="1" applyFont="1" applyFill="1" applyBorder="1" applyAlignment="1">
      <alignment horizontal="center"/>
    </xf>
    <xf numFmtId="1" fontId="14" fillId="4" borderId="43" xfId="0" applyNumberFormat="1" applyFont="1" applyFill="1" applyBorder="1" applyAlignment="1">
      <alignment horizontal="center"/>
    </xf>
    <xf numFmtId="1" fontId="8" fillId="7" borderId="9" xfId="0" applyNumberFormat="1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1" fontId="8" fillId="7" borderId="13" xfId="0" applyNumberFormat="1" applyFont="1" applyFill="1" applyBorder="1" applyAlignment="1">
      <alignment horizontal="center" vertical="center"/>
    </xf>
    <xf numFmtId="1" fontId="8" fillId="7" borderId="24" xfId="0" applyNumberFormat="1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1" fontId="8" fillId="7" borderId="26" xfId="0" applyNumberFormat="1" applyFont="1" applyFill="1" applyBorder="1" applyAlignment="1">
      <alignment horizontal="center" vertical="center"/>
    </xf>
    <xf numFmtId="1" fontId="8" fillId="8" borderId="12" xfId="0" applyNumberFormat="1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1" fontId="8" fillId="8" borderId="13" xfId="0" applyNumberFormat="1" applyFont="1" applyFill="1" applyBorder="1" applyAlignment="1">
      <alignment horizontal="center" vertical="center"/>
    </xf>
    <xf numFmtId="1" fontId="8" fillId="8" borderId="24" xfId="0" applyNumberFormat="1" applyFont="1" applyFill="1" applyBorder="1" applyAlignment="1">
      <alignment horizontal="center" vertical="center"/>
    </xf>
    <xf numFmtId="0" fontId="8" fillId="8" borderId="23" xfId="0" applyFont="1" applyFill="1" applyBorder="1" applyAlignment="1">
      <alignment horizontal="center" vertical="center"/>
    </xf>
    <xf numFmtId="1" fontId="8" fillId="8" borderId="26" xfId="0" applyNumberFormat="1" applyFont="1" applyFill="1" applyBorder="1" applyAlignment="1">
      <alignment horizontal="center" vertical="center"/>
    </xf>
    <xf numFmtId="1" fontId="8" fillId="9" borderId="9" xfId="0" applyNumberFormat="1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1" fontId="8" fillId="9" borderId="13" xfId="0" applyNumberFormat="1" applyFont="1" applyFill="1" applyBorder="1" applyAlignment="1">
      <alignment horizontal="center" vertical="center"/>
    </xf>
    <xf numFmtId="1" fontId="8" fillId="9" borderId="24" xfId="0" applyNumberFormat="1" applyFont="1" applyFill="1" applyBorder="1" applyAlignment="1">
      <alignment horizontal="center" vertical="center"/>
    </xf>
    <xf numFmtId="0" fontId="8" fillId="9" borderId="23" xfId="0" applyFont="1" applyFill="1" applyBorder="1" applyAlignment="1">
      <alignment horizontal="center" vertical="center"/>
    </xf>
    <xf numFmtId="1" fontId="8" fillId="9" borderId="26" xfId="0" applyNumberFormat="1" applyFont="1" applyFill="1" applyBorder="1" applyAlignment="1">
      <alignment horizontal="center" vertical="center"/>
    </xf>
    <xf numFmtId="1" fontId="8" fillId="7" borderId="10" xfId="0" applyNumberFormat="1" applyFont="1" applyFill="1" applyBorder="1" applyAlignment="1">
      <alignment horizontal="center" vertical="center"/>
    </xf>
    <xf numFmtId="1" fontId="8" fillId="7" borderId="23" xfId="0" applyNumberFormat="1" applyFont="1" applyFill="1" applyBorder="1" applyAlignment="1">
      <alignment horizontal="center" vertical="center"/>
    </xf>
    <xf numFmtId="1" fontId="8" fillId="8" borderId="9" xfId="0" applyNumberFormat="1" applyFont="1" applyFill="1" applyBorder="1" applyAlignment="1">
      <alignment horizontal="center" vertical="center"/>
    </xf>
    <xf numFmtId="1" fontId="14" fillId="3" borderId="18" xfId="0" applyNumberFormat="1" applyFont="1" applyFill="1" applyBorder="1" applyAlignment="1">
      <alignment horizontal="center"/>
    </xf>
    <xf numFmtId="1" fontId="14" fillId="2" borderId="18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17" fillId="10" borderId="32" xfId="0" applyFont="1" applyFill="1" applyBorder="1" applyAlignment="1">
      <alignment horizontal="left" indent="1"/>
    </xf>
    <xf numFmtId="1" fontId="17" fillId="10" borderId="32" xfId="0" applyNumberFormat="1" applyFont="1" applyFill="1" applyBorder="1" applyAlignment="1">
      <alignment horizontal="center"/>
    </xf>
    <xf numFmtId="1" fontId="17" fillId="10" borderId="2" xfId="0" applyNumberFormat="1" applyFont="1" applyFill="1" applyBorder="1" applyAlignment="1">
      <alignment horizontal="center"/>
    </xf>
    <xf numFmtId="1" fontId="17" fillId="10" borderId="37" xfId="0" applyNumberFormat="1" applyFont="1" applyFill="1" applyBorder="1" applyAlignment="1">
      <alignment horizontal="center"/>
    </xf>
    <xf numFmtId="1" fontId="17" fillId="10" borderId="44" xfId="0" applyNumberFormat="1" applyFont="1" applyFill="1" applyBorder="1" applyAlignment="1">
      <alignment horizontal="center"/>
    </xf>
    <xf numFmtId="1" fontId="17" fillId="10" borderId="45" xfId="0" applyNumberFormat="1" applyFont="1" applyFill="1" applyBorder="1" applyAlignment="1">
      <alignment horizontal="center"/>
    </xf>
    <xf numFmtId="1" fontId="17" fillId="10" borderId="46" xfId="0" applyNumberFormat="1" applyFont="1" applyFill="1" applyBorder="1" applyAlignment="1">
      <alignment horizontal="center"/>
    </xf>
    <xf numFmtId="1" fontId="8" fillId="7" borderId="47" xfId="0" applyNumberFormat="1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1" fontId="8" fillId="7" borderId="48" xfId="0" applyNumberFormat="1" applyFont="1" applyFill="1" applyBorder="1" applyAlignment="1">
      <alignment horizontal="center" vertical="center"/>
    </xf>
    <xf numFmtId="0" fontId="8" fillId="7" borderId="48" xfId="0" applyFont="1" applyFill="1" applyBorder="1" applyAlignment="1">
      <alignment horizontal="center" vertical="center"/>
    </xf>
    <xf numFmtId="1" fontId="8" fillId="4" borderId="16" xfId="0" applyNumberFormat="1" applyFont="1" applyFill="1" applyBorder="1" applyAlignment="1">
      <alignment horizontal="center" vertical="center"/>
    </xf>
    <xf numFmtId="1" fontId="8" fillId="4" borderId="17" xfId="0" applyNumberFormat="1" applyFont="1" applyFill="1" applyBorder="1" applyAlignment="1">
      <alignment horizontal="center" vertical="center"/>
    </xf>
    <xf numFmtId="1" fontId="8" fillId="4" borderId="50" xfId="0" applyNumberFormat="1" applyFont="1" applyFill="1" applyBorder="1" applyAlignment="1">
      <alignment horizontal="center" vertical="center"/>
    </xf>
    <xf numFmtId="1" fontId="8" fillId="2" borderId="51" xfId="0" applyNumberFormat="1" applyFont="1" applyFill="1" applyBorder="1" applyAlignment="1">
      <alignment horizontal="center" vertical="center"/>
    </xf>
    <xf numFmtId="1" fontId="8" fillId="2" borderId="15" xfId="0" applyNumberFormat="1" applyFont="1" applyFill="1" applyBorder="1" applyAlignment="1">
      <alignment horizontal="center" vertical="center"/>
    </xf>
    <xf numFmtId="1" fontId="8" fillId="2" borderId="52" xfId="0" applyNumberFormat="1" applyFont="1" applyFill="1" applyBorder="1" applyAlignment="1">
      <alignment horizontal="center" vertical="center"/>
    </xf>
    <xf numFmtId="1" fontId="8" fillId="9" borderId="47" xfId="0" applyNumberFormat="1" applyFont="1" applyFill="1" applyBorder="1" applyAlignment="1">
      <alignment horizontal="center" vertical="center"/>
    </xf>
    <xf numFmtId="0" fontId="8" fillId="9" borderId="48" xfId="0" applyFont="1" applyFill="1" applyBorder="1" applyAlignment="1">
      <alignment horizontal="center" vertical="center"/>
    </xf>
    <xf numFmtId="1" fontId="8" fillId="9" borderId="49" xfId="0" applyNumberFormat="1" applyFont="1" applyFill="1" applyBorder="1" applyAlignment="1">
      <alignment horizontal="center" vertical="center"/>
    </xf>
    <xf numFmtId="1" fontId="8" fillId="3" borderId="51" xfId="0" applyNumberFormat="1" applyFont="1" applyFill="1" applyBorder="1" applyAlignment="1">
      <alignment horizontal="center" vertical="center"/>
    </xf>
    <xf numFmtId="1" fontId="8" fillId="3" borderId="15" xfId="0" applyNumberFormat="1" applyFont="1" applyFill="1" applyBorder="1" applyAlignment="1">
      <alignment horizontal="center" vertical="center"/>
    </xf>
    <xf numFmtId="1" fontId="8" fillId="3" borderId="52" xfId="0" applyNumberFormat="1" applyFont="1" applyFill="1" applyBorder="1" applyAlignment="1">
      <alignment horizontal="center" vertical="center"/>
    </xf>
    <xf numFmtId="1" fontId="8" fillId="8" borderId="47" xfId="0" applyNumberFormat="1" applyFont="1" applyFill="1" applyBorder="1" applyAlignment="1">
      <alignment horizontal="center" vertical="center"/>
    </xf>
    <xf numFmtId="0" fontId="8" fillId="8" borderId="48" xfId="0" applyFont="1" applyFill="1" applyBorder="1" applyAlignment="1">
      <alignment horizontal="center" vertical="center"/>
    </xf>
    <xf numFmtId="1" fontId="8" fillId="8" borderId="4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7" fillId="10" borderId="32" xfId="0" applyFont="1" applyFill="1" applyBorder="1" applyAlignment="1">
      <alignment horizontal="left"/>
    </xf>
    <xf numFmtId="1" fontId="16" fillId="0" borderId="5" xfId="0" applyNumberFormat="1" applyFont="1" applyBorder="1" applyAlignment="1">
      <alignment horizontal="center" vertical="center"/>
    </xf>
    <xf numFmtId="1" fontId="18" fillId="0" borderId="6" xfId="0" applyNumberFormat="1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7" fillId="3" borderId="10" xfId="0" applyNumberFormat="1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left" vertical="center" indent="1"/>
    </xf>
    <xf numFmtId="0" fontId="8" fillId="0" borderId="42" xfId="0" applyFont="1" applyBorder="1" applyAlignment="1">
      <alignment horizontal="left" vertical="center" indent="1"/>
    </xf>
    <xf numFmtId="1" fontId="7" fillId="2" borderId="47" xfId="0" applyNumberFormat="1" applyFont="1" applyFill="1" applyBorder="1" applyAlignment="1">
      <alignment horizontal="center" vertical="center"/>
    </xf>
    <xf numFmtId="1" fontId="8" fillId="2" borderId="48" xfId="0" applyNumberFormat="1" applyFont="1" applyFill="1" applyBorder="1" applyAlignment="1">
      <alignment horizontal="center" vertical="center"/>
    </xf>
    <xf numFmtId="1" fontId="7" fillId="2" borderId="38" xfId="0" applyNumberFormat="1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49" fontId="7" fillId="3" borderId="48" xfId="0" applyNumberFormat="1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1" fontId="19" fillId="2" borderId="11" xfId="0" applyNumberFormat="1" applyFont="1" applyFill="1" applyBorder="1" applyAlignment="1">
      <alignment horizontal="center" vertical="center"/>
    </xf>
    <xf numFmtId="1" fontId="8" fillId="7" borderId="7" xfId="0" applyNumberFormat="1" applyFont="1" applyFill="1" applyBorder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left" indent="1"/>
    </xf>
    <xf numFmtId="1" fontId="21" fillId="0" borderId="10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left" indent="1"/>
    </xf>
    <xf numFmtId="1" fontId="23" fillId="0" borderId="12" xfId="0" applyNumberFormat="1" applyFont="1" applyBorder="1" applyAlignment="1">
      <alignment horizontal="left"/>
    </xf>
    <xf numFmtId="1" fontId="24" fillId="0" borderId="10" xfId="0" applyNumberFormat="1" applyFont="1" applyBorder="1" applyAlignment="1">
      <alignment horizontal="center"/>
    </xf>
    <xf numFmtId="1" fontId="23" fillId="0" borderId="10" xfId="0" applyNumberFormat="1" applyFont="1" applyBorder="1" applyAlignment="1">
      <alignment horizontal="left"/>
    </xf>
    <xf numFmtId="0" fontId="23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1" fontId="20" fillId="0" borderId="12" xfId="0" applyNumberFormat="1" applyFont="1" applyBorder="1" applyAlignment="1">
      <alignment horizontal="left"/>
    </xf>
    <xf numFmtId="1" fontId="20" fillId="0" borderId="10" xfId="0" applyNumberFormat="1" applyFont="1" applyBorder="1" applyAlignment="1">
      <alignment horizontal="left"/>
    </xf>
    <xf numFmtId="0" fontId="20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6" fillId="0" borderId="14" xfId="1" applyFont="1" applyBorder="1" applyAlignment="1" applyProtection="1">
      <alignment horizontal="left" vertical="center" indent="1"/>
    </xf>
    <xf numFmtId="0" fontId="18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1" fontId="19" fillId="2" borderId="9" xfId="0" applyNumberFormat="1" applyFont="1" applyFill="1" applyBorder="1" applyAlignment="1">
      <alignment horizontal="center" vertical="center"/>
    </xf>
    <xf numFmtId="1" fontId="14" fillId="2" borderId="10" xfId="0" applyNumberFormat="1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1" fontId="19" fillId="2" borderId="47" xfId="0" applyNumberFormat="1" applyFont="1" applyFill="1" applyBorder="1" applyAlignment="1">
      <alignment horizontal="center" vertical="center"/>
    </xf>
    <xf numFmtId="1" fontId="14" fillId="2" borderId="48" xfId="0" applyNumberFormat="1" applyFont="1" applyFill="1" applyBorder="1" applyAlignment="1">
      <alignment horizontal="center" vertical="center"/>
    </xf>
    <xf numFmtId="1" fontId="19" fillId="2" borderId="38" xfId="0" applyNumberFormat="1" applyFont="1" applyFill="1" applyBorder="1" applyAlignment="1">
      <alignment horizontal="center" vertical="center"/>
    </xf>
    <xf numFmtId="0" fontId="19" fillId="2" borderId="52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0" fontId="19" fillId="2" borderId="49" xfId="0" applyFont="1" applyFill="1" applyBorder="1" applyAlignment="1">
      <alignment horizontal="center" vertical="center"/>
    </xf>
    <xf numFmtId="49" fontId="19" fillId="3" borderId="48" xfId="0" applyNumberFormat="1" applyFont="1" applyFill="1" applyBorder="1" applyAlignment="1">
      <alignment horizontal="center" vertical="center"/>
    </xf>
    <xf numFmtId="0" fontId="14" fillId="3" borderId="48" xfId="0" applyFont="1" applyFill="1" applyBorder="1" applyAlignment="1">
      <alignment horizontal="center" vertical="center"/>
    </xf>
    <xf numFmtId="0" fontId="19" fillId="3" borderId="38" xfId="0" applyFont="1" applyFill="1" applyBorder="1" applyAlignment="1">
      <alignment horizontal="center" vertical="center"/>
    </xf>
    <xf numFmtId="0" fontId="19" fillId="3" borderId="52" xfId="0" applyFont="1" applyFill="1" applyBorder="1" applyAlignment="1">
      <alignment horizontal="center" vertical="center"/>
    </xf>
    <xf numFmtId="0" fontId="19" fillId="3" borderId="49" xfId="0" applyFont="1" applyFill="1" applyBorder="1" applyAlignment="1">
      <alignment horizontal="center" vertical="center"/>
    </xf>
    <xf numFmtId="0" fontId="19" fillId="3" borderId="48" xfId="0" applyFont="1" applyFill="1" applyBorder="1" applyAlignment="1">
      <alignment horizontal="center" vertical="center"/>
    </xf>
    <xf numFmtId="1" fontId="19" fillId="2" borderId="24" xfId="0" applyNumberFormat="1" applyFont="1" applyFill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9" fillId="2" borderId="25" xfId="0" applyNumberFormat="1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49" fontId="19" fillId="3" borderId="23" xfId="0" applyNumberFormat="1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/>
    </xf>
    <xf numFmtId="0" fontId="19" fillId="3" borderId="26" xfId="0" applyFont="1" applyFill="1" applyBorder="1" applyAlignment="1">
      <alignment horizontal="center" vertical="center"/>
    </xf>
    <xf numFmtId="1" fontId="7" fillId="0" borderId="30" xfId="0" applyNumberFormat="1" applyFont="1" applyBorder="1" applyAlignment="1">
      <alignment horizontal="center" vertical="center"/>
    </xf>
    <xf numFmtId="1" fontId="7" fillId="0" borderId="29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center"/>
    </xf>
    <xf numFmtId="0" fontId="7" fillId="14" borderId="0" xfId="0" applyFont="1" applyFill="1"/>
    <xf numFmtId="0" fontId="20" fillId="14" borderId="0" xfId="0" applyFont="1" applyFill="1"/>
    <xf numFmtId="0" fontId="22" fillId="14" borderId="0" xfId="0" applyFont="1" applyFill="1"/>
    <xf numFmtId="1" fontId="20" fillId="0" borderId="12" xfId="0" applyNumberFormat="1" applyFont="1" applyBorder="1" applyAlignment="1">
      <alignment horizontal="center"/>
    </xf>
    <xf numFmtId="1" fontId="20" fillId="0" borderId="10" xfId="0" applyNumberFormat="1" applyFont="1" applyBorder="1" applyAlignment="1">
      <alignment horizontal="center"/>
    </xf>
    <xf numFmtId="1" fontId="23" fillId="0" borderId="12" xfId="0" applyNumberFormat="1" applyFont="1" applyBorder="1" applyAlignment="1">
      <alignment horizontal="center"/>
    </xf>
    <xf numFmtId="1" fontId="23" fillId="0" borderId="10" xfId="0" applyNumberFormat="1" applyFont="1" applyBorder="1" applyAlignment="1">
      <alignment horizontal="center"/>
    </xf>
    <xf numFmtId="49" fontId="10" fillId="11" borderId="45" xfId="0" applyNumberFormat="1" applyFont="1" applyFill="1" applyBorder="1" applyAlignment="1">
      <alignment horizontal="center" vertical="center" wrapText="1"/>
    </xf>
    <xf numFmtId="49" fontId="10" fillId="11" borderId="46" xfId="0" applyNumberFormat="1" applyFont="1" applyFill="1" applyBorder="1" applyAlignment="1">
      <alignment horizontal="center" vertical="center" wrapText="1"/>
    </xf>
    <xf numFmtId="49" fontId="10" fillId="11" borderId="44" xfId="0" applyNumberFormat="1" applyFont="1" applyFill="1" applyBorder="1" applyAlignment="1">
      <alignment horizontal="center" vertical="center" wrapText="1"/>
    </xf>
    <xf numFmtId="49" fontId="8" fillId="2" borderId="45" xfId="0" applyNumberFormat="1" applyFont="1" applyFill="1" applyBorder="1" applyAlignment="1">
      <alignment horizontal="center"/>
    </xf>
    <xf numFmtId="49" fontId="8" fillId="2" borderId="46" xfId="0" applyNumberFormat="1" applyFont="1" applyFill="1" applyBorder="1" applyAlignment="1">
      <alignment horizontal="center"/>
    </xf>
    <xf numFmtId="49" fontId="8" fillId="2" borderId="44" xfId="0" applyNumberFormat="1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3" borderId="46" xfId="0" applyFont="1" applyFill="1" applyBorder="1" applyAlignment="1">
      <alignment horizontal="center"/>
    </xf>
    <xf numFmtId="0" fontId="8" fillId="3" borderId="44" xfId="0" applyFont="1" applyFill="1" applyBorder="1" applyAlignment="1">
      <alignment horizontal="center"/>
    </xf>
    <xf numFmtId="0" fontId="7" fillId="5" borderId="27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wrapText="1"/>
    </xf>
    <xf numFmtId="0" fontId="7" fillId="5" borderId="6" xfId="0" applyFont="1" applyFill="1" applyBorder="1" applyAlignment="1">
      <alignment horizontal="center" wrapText="1"/>
    </xf>
    <xf numFmtId="0" fontId="7" fillId="5" borderId="28" xfId="0" applyFont="1" applyFill="1" applyBorder="1" applyAlignment="1">
      <alignment horizontal="center" wrapText="1"/>
    </xf>
    <xf numFmtId="0" fontId="7" fillId="5" borderId="33" xfId="0" applyFont="1" applyFill="1" applyBorder="1" applyAlignment="1">
      <alignment horizontal="center" wrapText="1"/>
    </xf>
    <xf numFmtId="0" fontId="7" fillId="5" borderId="34" xfId="0" applyFont="1" applyFill="1" applyBorder="1" applyAlignment="1">
      <alignment horizontal="center" wrapText="1"/>
    </xf>
    <xf numFmtId="0" fontId="7" fillId="5" borderId="35" xfId="0" applyFont="1" applyFill="1" applyBorder="1" applyAlignment="1">
      <alignment horizontal="center" wrapText="1"/>
    </xf>
    <xf numFmtId="0" fontId="7" fillId="6" borderId="27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7" fillId="6" borderId="34" xfId="0" applyFont="1" applyFill="1" applyBorder="1" applyAlignment="1">
      <alignment horizontal="center" vertical="center"/>
    </xf>
    <xf numFmtId="0" fontId="7" fillId="6" borderId="35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 wrapText="1"/>
    </xf>
    <xf numFmtId="0" fontId="7" fillId="6" borderId="28" xfId="0" applyFont="1" applyFill="1" applyBorder="1" applyAlignment="1">
      <alignment horizontal="center" wrapText="1"/>
    </xf>
    <xf numFmtId="0" fontId="7" fillId="6" borderId="33" xfId="0" applyFont="1" applyFill="1" applyBorder="1" applyAlignment="1">
      <alignment horizontal="center" wrapText="1"/>
    </xf>
    <xf numFmtId="0" fontId="7" fillId="6" borderId="34" xfId="0" applyFont="1" applyFill="1" applyBorder="1" applyAlignment="1">
      <alignment horizontal="center" wrapText="1"/>
    </xf>
    <xf numFmtId="0" fontId="7" fillId="6" borderId="35" xfId="0" applyFont="1" applyFill="1" applyBorder="1" applyAlignment="1">
      <alignment horizontal="center" wrapText="1"/>
    </xf>
    <xf numFmtId="0" fontId="23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7" fillId="0" borderId="28" xfId="0" applyFont="1" applyBorder="1" applyAlignment="1">
      <alignment horizontal="center" wrapText="1"/>
    </xf>
    <xf numFmtId="0" fontId="7" fillId="0" borderId="33" xfId="0" applyFont="1" applyBorder="1" applyAlignment="1">
      <alignment horizontal="center" wrapText="1"/>
    </xf>
    <xf numFmtId="0" fontId="7" fillId="0" borderId="34" xfId="0" applyFont="1" applyBorder="1" applyAlignment="1">
      <alignment horizontal="center" wrapText="1"/>
    </xf>
    <xf numFmtId="0" fontId="7" fillId="0" borderId="35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6" borderId="33" xfId="0" applyFont="1" applyFill="1" applyBorder="1" applyAlignment="1">
      <alignment horizontal="center"/>
    </xf>
    <xf numFmtId="0" fontId="7" fillId="6" borderId="34" xfId="0" applyFont="1" applyFill="1" applyBorder="1" applyAlignment="1">
      <alignment horizontal="center"/>
    </xf>
    <xf numFmtId="0" fontId="7" fillId="0" borderId="46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7" fillId="0" borderId="23" xfId="0" applyFont="1" applyBorder="1"/>
    <xf numFmtId="0" fontId="7" fillId="0" borderId="26" xfId="0" applyFont="1" applyBorder="1"/>
    <xf numFmtId="49" fontId="10" fillId="11" borderId="27" xfId="0" applyNumberFormat="1" applyFont="1" applyFill="1" applyBorder="1" applyAlignment="1">
      <alignment horizontal="center" vertical="center" wrapText="1"/>
    </xf>
    <xf numFmtId="0" fontId="7" fillId="0" borderId="6" xfId="0" applyFont="1" applyBorder="1"/>
    <xf numFmtId="0" fontId="7" fillId="0" borderId="28" xfId="0" applyFont="1" applyBorder="1"/>
    <xf numFmtId="0" fontId="15" fillId="11" borderId="54" xfId="0" applyFont="1" applyFill="1" applyBorder="1" applyAlignment="1">
      <alignment horizontal="center" vertical="center" wrapText="1"/>
    </xf>
    <xf numFmtId="0" fontId="0" fillId="0" borderId="43" xfId="0" applyBorder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3" fillId="0" borderId="31" xfId="0" applyFont="1" applyBorder="1" applyAlignment="1">
      <alignment horizontal="left" textRotation="90"/>
    </xf>
    <xf numFmtId="0" fontId="10" fillId="11" borderId="45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0" fillId="11" borderId="45" xfId="0" applyFont="1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4" xfId="0" applyBorder="1" applyAlignment="1">
      <alignment horizontal="center"/>
    </xf>
    <xf numFmtId="0" fontId="8" fillId="12" borderId="45" xfId="0" applyFont="1" applyFill="1" applyBorder="1" applyAlignment="1">
      <alignment horizontal="center"/>
    </xf>
    <xf numFmtId="0" fontId="0" fillId="0" borderId="46" xfId="0" applyBorder="1"/>
    <xf numFmtId="0" fontId="0" fillId="0" borderId="44" xfId="0" applyBorder="1"/>
    <xf numFmtId="0" fontId="8" fillId="4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19" fillId="13" borderId="0" xfId="0" applyFont="1" applyFill="1" applyAlignment="1">
      <alignment horizontal="center" vertical="center"/>
    </xf>
    <xf numFmtId="0" fontId="19" fillId="13" borderId="30" xfId="0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E6FFE6"/>
      <rgbColor rgb="00FFFFE6"/>
      <rgbColor rgb="00E6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schoenachsharks.html" TargetMode="External"/><Relationship Id="rId7" Type="http://schemas.openxmlformats.org/officeDocument/2006/relationships/hyperlink" Target="schoenachsharks.html" TargetMode="External"/><Relationship Id="rId2" Type="http://schemas.openxmlformats.org/officeDocument/2006/relationships/hyperlink" Target="schoenachsharks.html" TargetMode="External"/><Relationship Id="rId1" Type="http://schemas.openxmlformats.org/officeDocument/2006/relationships/hyperlink" Target="schoenachsharks.html" TargetMode="External"/><Relationship Id="rId6" Type="http://schemas.openxmlformats.org/officeDocument/2006/relationships/hyperlink" Target="schoenachsharks.html" TargetMode="External"/><Relationship Id="rId5" Type="http://schemas.openxmlformats.org/officeDocument/2006/relationships/hyperlink" Target="schoenachsharks.html" TargetMode="External"/><Relationship Id="rId4" Type="http://schemas.openxmlformats.org/officeDocument/2006/relationships/hyperlink" Target="schoenachshark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H79"/>
  <sheetViews>
    <sheetView showGridLines="0" tabSelected="1" zoomScaleNormal="100" workbookViewId="0">
      <pane xSplit="3" topLeftCell="D1" activePane="topRight" state="frozen"/>
      <selection pane="topRight" activeCell="DE9" sqref="DE9"/>
    </sheetView>
  </sheetViews>
  <sheetFormatPr baseColWidth="10" defaultColWidth="2.7109375" defaultRowHeight="12" x14ac:dyDescent="0.2"/>
  <cols>
    <col min="1" max="1" width="2.7109375" style="11" customWidth="1"/>
    <col min="2" max="2" width="25.85546875" style="10" customWidth="1"/>
    <col min="3" max="3" width="2.85546875" style="11" customWidth="1"/>
    <col min="4" max="4" width="5.7109375" style="11" customWidth="1"/>
    <col min="5" max="8" width="4.7109375" style="11" customWidth="1"/>
    <col min="9" max="9" width="0.85546875" style="11" customWidth="1"/>
    <col min="10" max="11" width="4.7109375" style="11" customWidth="1"/>
    <col min="12" max="12" width="0.85546875" style="11" customWidth="1"/>
    <col min="13" max="13" width="4.7109375" style="11" customWidth="1"/>
    <col min="14" max="14" width="1.28515625" style="11" customWidth="1"/>
    <col min="15" max="15" width="5.7109375" style="11" customWidth="1"/>
    <col min="16" max="18" width="3.28515625" style="11" customWidth="1"/>
    <col min="19" max="19" width="3.7109375" style="11" customWidth="1"/>
    <col min="20" max="20" width="0.85546875" style="11" customWidth="1"/>
    <col min="21" max="21" width="3.7109375" style="11" customWidth="1"/>
    <col min="22" max="22" width="4.42578125" style="11" customWidth="1"/>
    <col min="23" max="23" width="0.85546875" style="11" customWidth="1"/>
    <col min="24" max="24" width="4.42578125" style="11" customWidth="1"/>
    <col min="25" max="25" width="1.28515625" style="11" customWidth="1"/>
    <col min="26" max="26" width="5.7109375" style="11" customWidth="1"/>
    <col min="27" max="29" width="3.28515625" style="11" customWidth="1"/>
    <col min="30" max="30" width="3.7109375" style="11" customWidth="1"/>
    <col min="31" max="31" width="0.85546875" style="11" customWidth="1"/>
    <col min="32" max="32" width="3.7109375" style="11" customWidth="1"/>
    <col min="33" max="33" width="4.42578125" style="11" customWidth="1"/>
    <col min="34" max="34" width="0.85546875" style="11" customWidth="1"/>
    <col min="35" max="35" width="4.42578125" style="11" customWidth="1"/>
    <col min="36" max="36" width="2.7109375" style="11" customWidth="1"/>
    <col min="37" max="37" width="25.85546875" style="12" customWidth="1"/>
    <col min="38" max="38" width="2.7109375" style="11" customWidth="1"/>
    <col min="39" max="39" width="2.7109375" style="13" hidden="1" customWidth="1"/>
    <col min="40" max="40" width="0.85546875" style="14" hidden="1" customWidth="1"/>
    <col min="41" max="41" width="2.7109375" style="13" hidden="1" customWidth="1"/>
    <col min="42" max="42" width="2.7109375" style="12" hidden="1" customWidth="1"/>
    <col min="43" max="43" width="0.85546875" style="15" hidden="1" customWidth="1"/>
    <col min="44" max="44" width="2.7109375" style="12" hidden="1" customWidth="1"/>
    <col min="45" max="45" width="2.7109375" style="16" hidden="1" customWidth="1"/>
    <col min="46" max="46" width="0.85546875" style="17" hidden="1" customWidth="1"/>
    <col min="47" max="48" width="2.7109375" style="12" hidden="1" customWidth="1"/>
    <col min="49" max="49" width="0.85546875" style="15" hidden="1" customWidth="1"/>
    <col min="50" max="51" width="2.7109375" style="12" hidden="1" customWidth="1"/>
    <col min="52" max="52" width="2.7109375" style="13" hidden="1" customWidth="1"/>
    <col min="53" max="53" width="0.85546875" style="14" hidden="1" customWidth="1"/>
    <col min="54" max="54" width="2.7109375" style="13" hidden="1" customWidth="1"/>
    <col min="55" max="55" width="2.7109375" style="12" hidden="1" customWidth="1"/>
    <col min="56" max="56" width="0.85546875" style="15" hidden="1" customWidth="1"/>
    <col min="57" max="57" width="2.7109375" style="12" hidden="1" customWidth="1"/>
    <col min="58" max="58" width="2.7109375" style="16" hidden="1" customWidth="1"/>
    <col min="59" max="59" width="0.85546875" style="17" hidden="1" customWidth="1"/>
    <col min="60" max="61" width="2.7109375" style="12" hidden="1" customWidth="1"/>
    <col min="62" max="62" width="0.85546875" style="15" hidden="1" customWidth="1"/>
    <col min="63" max="64" width="2.7109375" style="12" hidden="1" customWidth="1"/>
    <col min="65" max="65" width="2.7109375" style="13" hidden="1" customWidth="1"/>
    <col min="66" max="66" width="0.85546875" style="14" hidden="1" customWidth="1"/>
    <col min="67" max="67" width="2.7109375" style="13" hidden="1" customWidth="1"/>
    <col min="68" max="68" width="2.7109375" style="12" hidden="1" customWidth="1"/>
    <col min="69" max="69" width="0.85546875" style="15" hidden="1" customWidth="1"/>
    <col min="70" max="70" width="2.7109375" style="12" hidden="1" customWidth="1"/>
    <col min="71" max="71" width="2.7109375" style="16" hidden="1" customWidth="1"/>
    <col min="72" max="72" width="0.85546875" style="17" hidden="1" customWidth="1"/>
    <col min="73" max="74" width="2.7109375" style="12" hidden="1" customWidth="1"/>
    <col min="75" max="75" width="0.85546875" style="15" hidden="1" customWidth="1"/>
    <col min="76" max="76" width="2.7109375" style="12" hidden="1" customWidth="1"/>
    <col min="77" max="77" width="2.7109375" style="18" hidden="1" customWidth="1"/>
    <col min="78" max="78" width="2.7109375" style="13" hidden="1" customWidth="1"/>
    <col min="79" max="79" width="0.85546875" style="14" hidden="1" customWidth="1"/>
    <col min="80" max="80" width="2.7109375" style="13" hidden="1" customWidth="1"/>
    <col min="81" max="81" width="2.7109375" style="12" hidden="1" customWidth="1"/>
    <col min="82" max="82" width="0.85546875" style="15" hidden="1" customWidth="1"/>
    <col min="83" max="83" width="2.7109375" style="12" hidden="1" customWidth="1"/>
    <col min="84" max="84" width="2.7109375" style="16" hidden="1" customWidth="1"/>
    <col min="85" max="85" width="0.85546875" style="17" hidden="1" customWidth="1"/>
    <col min="86" max="87" width="2.7109375" style="12" hidden="1" customWidth="1"/>
    <col min="88" max="88" width="0.85546875" style="15" hidden="1" customWidth="1"/>
    <col min="89" max="90" width="2.7109375" style="12" hidden="1" customWidth="1"/>
    <col min="91" max="91" width="25.85546875" style="12" hidden="1" customWidth="1"/>
    <col min="92" max="92" width="2.7109375" style="12" hidden="1" customWidth="1"/>
    <col min="93" max="93" width="2.7109375" style="13" customWidth="1"/>
    <col min="94" max="94" width="0.85546875" style="14" customWidth="1"/>
    <col min="95" max="95" width="2.7109375" style="13" customWidth="1"/>
    <col min="96" max="96" width="2.7109375" style="12" customWidth="1"/>
    <col min="97" max="97" width="0.85546875" style="15" customWidth="1"/>
    <col min="98" max="98" width="2.7109375" style="12" customWidth="1"/>
    <col min="99" max="99" width="2.7109375" style="16" customWidth="1"/>
    <col min="100" max="100" width="0.85546875" style="17" customWidth="1"/>
    <col min="101" max="102" width="2.7109375" style="12" customWidth="1"/>
    <col min="103" max="103" width="0.85546875" style="15" customWidth="1"/>
    <col min="104" max="105" width="2.7109375" style="12" customWidth="1"/>
    <col min="106" max="106" width="2.7109375" style="13" customWidth="1"/>
    <col min="107" max="107" width="0.85546875" style="14" customWidth="1"/>
    <col min="108" max="108" width="2.7109375" style="13" customWidth="1"/>
    <col min="109" max="109" width="2.7109375" style="12" customWidth="1"/>
    <col min="110" max="110" width="0.85546875" style="15" customWidth="1"/>
    <col min="111" max="111" width="2.7109375" style="12" customWidth="1"/>
    <col min="112" max="112" width="2.7109375" style="16" customWidth="1"/>
    <col min="113" max="113" width="0.85546875" style="17" customWidth="1"/>
    <col min="114" max="115" width="2.7109375" style="12" customWidth="1"/>
    <col min="116" max="116" width="0.85546875" style="15" customWidth="1"/>
    <col min="117" max="118" width="2.7109375" style="12" customWidth="1"/>
    <col min="119" max="119" width="2.7109375" style="13" customWidth="1"/>
    <col min="120" max="120" width="0.85546875" style="14" customWidth="1"/>
    <col min="121" max="121" width="2.7109375" style="13" customWidth="1"/>
    <col min="122" max="122" width="2.7109375" style="12" customWidth="1"/>
    <col min="123" max="123" width="0.85546875" style="15" customWidth="1"/>
    <col min="124" max="124" width="2.7109375" style="12" customWidth="1"/>
    <col min="125" max="125" width="2.7109375" style="16" customWidth="1"/>
    <col min="126" max="126" width="0.85546875" style="17" customWidth="1"/>
    <col min="127" max="128" width="2.7109375" style="12" customWidth="1"/>
    <col min="129" max="129" width="0.85546875" style="15" customWidth="1"/>
    <col min="130" max="131" width="2.7109375" style="12" customWidth="1"/>
    <col min="132" max="132" width="2.7109375" style="13" customWidth="1"/>
    <col min="133" max="133" width="0.85546875" style="14" customWidth="1"/>
    <col min="134" max="134" width="2.7109375" style="13" customWidth="1"/>
    <col min="135" max="135" width="2.7109375" style="12" customWidth="1"/>
    <col min="136" max="136" width="0.85546875" style="15" customWidth="1"/>
    <col min="137" max="137" width="2.7109375" style="12" customWidth="1"/>
    <col min="138" max="138" width="2.7109375" style="16" customWidth="1"/>
    <col min="139" max="139" width="0.85546875" style="17" customWidth="1"/>
    <col min="140" max="141" width="2.7109375" style="12" customWidth="1"/>
    <col min="142" max="142" width="0.85546875" style="15" customWidth="1"/>
    <col min="143" max="144" width="2.7109375" style="12" customWidth="1"/>
    <col min="145" max="145" width="25.85546875" style="12" customWidth="1"/>
    <col min="146" max="146" width="2.7109375" style="12" customWidth="1"/>
    <col min="147" max="147" width="2.7109375" style="13" customWidth="1"/>
    <col min="148" max="148" width="0.85546875" style="14" customWidth="1"/>
    <col min="149" max="149" width="2.7109375" style="13" customWidth="1"/>
    <col min="150" max="150" width="2.7109375" style="12" customWidth="1"/>
    <col min="151" max="151" width="0.85546875" style="15" customWidth="1"/>
    <col min="152" max="152" width="2.7109375" style="12" customWidth="1"/>
    <col min="153" max="153" width="2.7109375" style="16" customWidth="1"/>
    <col min="154" max="154" width="0.85546875" style="17" customWidth="1"/>
    <col min="155" max="156" width="2.7109375" style="12" customWidth="1"/>
    <col min="157" max="157" width="0.85546875" style="15" customWidth="1"/>
    <col min="158" max="159" width="2.7109375" style="12" customWidth="1"/>
    <col min="160" max="160" width="2.7109375" style="13" customWidth="1"/>
    <col min="161" max="161" width="0.85546875" style="14" customWidth="1"/>
    <col min="162" max="162" width="2.7109375" style="13" customWidth="1"/>
    <col min="163" max="163" width="2.7109375" style="12" customWidth="1"/>
    <col min="164" max="164" width="0.85546875" style="15" customWidth="1"/>
    <col min="165" max="165" width="2.7109375" style="12" customWidth="1"/>
    <col min="166" max="166" width="2.7109375" style="16" customWidth="1"/>
    <col min="167" max="167" width="0.85546875" style="17" customWidth="1"/>
    <col min="168" max="169" width="2.7109375" style="12" customWidth="1"/>
    <col min="170" max="170" width="0.85546875" style="15" customWidth="1"/>
    <col min="171" max="172" width="2.7109375" style="12" customWidth="1"/>
    <col min="173" max="173" width="2.7109375" style="13" customWidth="1"/>
    <col min="174" max="174" width="0.85546875" style="14" customWidth="1"/>
    <col min="175" max="175" width="2.7109375" style="13" customWidth="1"/>
    <col min="176" max="176" width="2.7109375" style="12" customWidth="1"/>
    <col min="177" max="177" width="0.85546875" style="15" customWidth="1"/>
    <col min="178" max="178" width="2.7109375" style="12" customWidth="1"/>
    <col min="179" max="179" width="2.7109375" style="16" customWidth="1"/>
    <col min="180" max="180" width="0.85546875" style="17" customWidth="1"/>
    <col min="181" max="182" width="2.7109375" style="12" customWidth="1"/>
    <col min="183" max="183" width="0.85546875" style="15" customWidth="1"/>
    <col min="184" max="185" width="2.7109375" style="12" customWidth="1"/>
    <col min="186" max="186" width="2.7109375" style="13" customWidth="1"/>
    <col min="187" max="187" width="0.85546875" style="14" customWidth="1"/>
    <col min="188" max="188" width="2.7109375" style="13" customWidth="1"/>
    <col min="189" max="189" width="2.7109375" style="12" customWidth="1"/>
    <col min="190" max="190" width="0.85546875" style="15" customWidth="1"/>
    <col min="191" max="191" width="2.7109375" style="12" customWidth="1"/>
    <col min="192" max="192" width="2.7109375" style="16" customWidth="1"/>
    <col min="193" max="193" width="0.85546875" style="17" customWidth="1"/>
    <col min="194" max="195" width="2.7109375" style="12" customWidth="1"/>
    <col min="196" max="196" width="0.85546875" style="15" customWidth="1"/>
    <col min="197" max="198" width="2.7109375" style="12" customWidth="1"/>
    <col min="199" max="199" width="25.85546875" style="12" customWidth="1"/>
    <col min="200" max="200" width="2.7109375" style="12" customWidth="1"/>
    <col min="201" max="201" width="2.7109375" style="13" customWidth="1"/>
    <col min="202" max="202" width="0.85546875" style="14" customWidth="1"/>
    <col min="203" max="203" width="2.7109375" style="13" customWidth="1"/>
    <col min="204" max="204" width="2.7109375" style="12" customWidth="1"/>
    <col min="205" max="205" width="0.85546875" style="15" customWidth="1"/>
    <col min="206" max="206" width="2.7109375" style="12" customWidth="1"/>
    <col min="207" max="207" width="2.7109375" style="16" customWidth="1"/>
    <col min="208" max="208" width="0.85546875" style="17" customWidth="1"/>
    <col min="209" max="210" width="2.7109375" style="12" customWidth="1"/>
    <col min="211" max="211" width="0.85546875" style="15" customWidth="1"/>
    <col min="212" max="213" width="2.7109375" style="12" customWidth="1"/>
    <col min="214" max="214" width="2.7109375" style="13" customWidth="1"/>
    <col min="215" max="215" width="0.85546875" style="14" customWidth="1"/>
    <col min="216" max="216" width="2.7109375" style="13" customWidth="1"/>
    <col min="217" max="217" width="2.7109375" style="12" customWidth="1"/>
    <col min="218" max="218" width="0.85546875" style="15" customWidth="1"/>
    <col min="219" max="219" width="2.7109375" style="12" customWidth="1"/>
    <col min="220" max="220" width="2.7109375" style="16" customWidth="1"/>
    <col min="221" max="221" width="0.85546875" style="17" customWidth="1"/>
    <col min="222" max="223" width="2.7109375" style="12" customWidth="1"/>
    <col min="224" max="224" width="0.85546875" style="15" customWidth="1"/>
    <col min="225" max="226" width="2.7109375" style="12" customWidth="1"/>
    <col min="227" max="227" width="2.7109375" style="13" customWidth="1"/>
    <col min="228" max="228" width="0.85546875" style="14" customWidth="1"/>
    <col min="229" max="229" width="2.7109375" style="13" customWidth="1"/>
    <col min="230" max="230" width="2.7109375" style="12" customWidth="1"/>
    <col min="231" max="231" width="0.85546875" style="15" customWidth="1"/>
    <col min="232" max="232" width="2.7109375" style="12" customWidth="1"/>
    <col min="233" max="233" width="2.7109375" style="16" customWidth="1"/>
    <col min="234" max="234" width="0.85546875" style="17" customWidth="1"/>
    <col min="235" max="236" width="2.7109375" style="12" customWidth="1"/>
    <col min="237" max="237" width="0.85546875" style="15" customWidth="1"/>
    <col min="238" max="239" width="2.7109375" style="12" customWidth="1"/>
    <col min="240" max="240" width="2.7109375" style="13" customWidth="1"/>
    <col min="241" max="241" width="0.85546875" style="14" customWidth="1"/>
    <col min="242" max="242" width="2.7109375" style="13" customWidth="1"/>
    <col min="243" max="243" width="2.7109375" style="12" customWidth="1"/>
    <col min="244" max="244" width="0.85546875" style="15" customWidth="1"/>
    <col min="245" max="245" width="2.7109375" style="12" customWidth="1"/>
    <col min="246" max="246" width="2.7109375" style="16" customWidth="1"/>
    <col min="247" max="247" width="0.85546875" style="17" customWidth="1"/>
    <col min="248" max="249" width="2.7109375" style="12" customWidth="1"/>
    <col min="250" max="250" width="0.85546875" style="15" customWidth="1"/>
    <col min="251" max="252" width="2.7109375" style="12" customWidth="1"/>
    <col min="253" max="253" width="25.85546875" style="10" customWidth="1"/>
    <col min="254" max="254" width="2.7109375" style="12" customWidth="1"/>
    <col min="255" max="255" width="2.7109375" style="13" customWidth="1"/>
    <col min="256" max="256" width="0.85546875" style="14" customWidth="1"/>
    <col min="257" max="257" width="2.7109375" style="13" customWidth="1"/>
    <col min="258" max="258" width="2.7109375" style="12" customWidth="1"/>
    <col min="259" max="259" width="0.85546875" style="15" customWidth="1"/>
    <col min="260" max="260" width="2.7109375" style="12" customWidth="1"/>
    <col min="261" max="261" width="2.7109375" style="16" customWidth="1"/>
    <col min="262" max="262" width="0.85546875" style="17" customWidth="1"/>
    <col min="263" max="264" width="2.7109375" style="12" customWidth="1"/>
    <col min="265" max="265" width="0.85546875" style="15" customWidth="1"/>
    <col min="266" max="267" width="2.7109375" style="12" customWidth="1"/>
    <col min="268" max="268" width="2.7109375" style="13" customWidth="1"/>
    <col min="269" max="269" width="0.85546875" style="14" customWidth="1"/>
    <col min="270" max="270" width="2.7109375" style="13" customWidth="1"/>
    <col min="271" max="271" width="2.7109375" style="12" customWidth="1"/>
    <col min="272" max="272" width="0.85546875" style="15" customWidth="1"/>
    <col min="273" max="273" width="2.7109375" style="12" customWidth="1"/>
    <col min="274" max="274" width="2.7109375" style="16" customWidth="1"/>
    <col min="275" max="275" width="0.85546875" style="17" customWidth="1"/>
    <col min="276" max="277" width="2.7109375" style="12" customWidth="1"/>
    <col min="278" max="278" width="0.85546875" style="15" customWidth="1"/>
    <col min="279" max="280" width="2.7109375" style="12" customWidth="1"/>
    <col min="281" max="281" width="2.7109375" style="13" customWidth="1"/>
    <col min="282" max="282" width="0.85546875" style="14" customWidth="1"/>
    <col min="283" max="283" width="2.7109375" style="13" customWidth="1"/>
    <col min="284" max="284" width="2.7109375" style="12" customWidth="1"/>
    <col min="285" max="285" width="0.85546875" style="15" customWidth="1"/>
    <col min="286" max="286" width="2.7109375" style="12" customWidth="1"/>
    <col min="287" max="287" width="2.7109375" style="16" customWidth="1"/>
    <col min="288" max="288" width="0.85546875" style="17" customWidth="1"/>
    <col min="289" max="290" width="2.7109375" style="12" customWidth="1"/>
    <col min="291" max="291" width="0.85546875" style="15" customWidth="1"/>
    <col min="292" max="293" width="2.7109375" style="12" customWidth="1"/>
    <col min="294" max="294" width="2.7109375" style="13" customWidth="1"/>
    <col min="295" max="295" width="0.85546875" style="14" customWidth="1"/>
    <col min="296" max="296" width="2.7109375" style="13" customWidth="1"/>
    <col min="297" max="297" width="2.7109375" style="12" customWidth="1"/>
    <col min="298" max="298" width="0.85546875" style="15" customWidth="1"/>
    <col min="299" max="299" width="2.7109375" style="12" customWidth="1"/>
    <col min="300" max="300" width="2.7109375" style="16" customWidth="1"/>
    <col min="301" max="301" width="0.85546875" style="17" customWidth="1"/>
    <col min="302" max="303" width="2.7109375" style="12" customWidth="1"/>
    <col min="304" max="304" width="0.85546875" style="15" customWidth="1"/>
    <col min="305" max="306" width="2.7109375" style="12" customWidth="1"/>
    <col min="307" max="307" width="25.85546875" style="10" customWidth="1"/>
    <col min="308" max="308" width="2.7109375" style="12" customWidth="1"/>
    <col min="309" max="309" width="2.7109375" style="13" customWidth="1"/>
    <col min="310" max="310" width="0.85546875" style="14" customWidth="1"/>
    <col min="311" max="311" width="2.7109375" style="13" customWidth="1"/>
    <col min="312" max="312" width="2.7109375" style="12" customWidth="1"/>
    <col min="313" max="313" width="0.85546875" style="15" customWidth="1"/>
    <col min="314" max="314" width="2.7109375" style="12" customWidth="1"/>
    <col min="315" max="315" width="2.7109375" style="16" customWidth="1"/>
    <col min="316" max="316" width="0.85546875" style="17" customWidth="1"/>
    <col min="317" max="318" width="2.7109375" style="12" customWidth="1"/>
    <col min="319" max="319" width="0.85546875" style="15" customWidth="1"/>
    <col min="320" max="16384" width="2.7109375" style="12"/>
  </cols>
  <sheetData>
    <row r="1" spans="1:320" x14ac:dyDescent="0.2">
      <c r="A1" s="98" t="s">
        <v>62</v>
      </c>
      <c r="AK1" s="10"/>
      <c r="CM1" s="10"/>
      <c r="EO1" s="10"/>
      <c r="GQ1" s="10"/>
    </row>
    <row r="2" spans="1:320" ht="12.75" thickBot="1" x14ac:dyDescent="0.25">
      <c r="AK2" s="10"/>
      <c r="CM2" s="10"/>
      <c r="EO2" s="10"/>
      <c r="GQ2" s="10"/>
    </row>
    <row r="3" spans="1:320" s="21" customFormat="1" ht="15" customHeight="1" thickBot="1" x14ac:dyDescent="0.25">
      <c r="B3" s="313" t="s">
        <v>22</v>
      </c>
      <c r="C3" s="319" t="s">
        <v>43</v>
      </c>
      <c r="D3" s="320" t="s">
        <v>63</v>
      </c>
      <c r="E3" s="321"/>
      <c r="F3" s="321"/>
      <c r="G3" s="321"/>
      <c r="H3" s="321"/>
      <c r="I3" s="321"/>
      <c r="J3" s="321"/>
      <c r="K3" s="321"/>
      <c r="L3" s="321"/>
      <c r="M3" s="321"/>
      <c r="N3" s="94"/>
      <c r="O3" s="322" t="s">
        <v>64</v>
      </c>
      <c r="P3" s="323"/>
      <c r="Q3" s="323"/>
      <c r="R3" s="323"/>
      <c r="S3" s="323"/>
      <c r="T3" s="323"/>
      <c r="U3" s="323"/>
      <c r="V3" s="323"/>
      <c r="W3" s="323"/>
      <c r="X3" s="324"/>
      <c r="Y3" s="99"/>
      <c r="Z3" s="322" t="s">
        <v>64</v>
      </c>
      <c r="AA3" s="323"/>
      <c r="AB3" s="323"/>
      <c r="AC3" s="323"/>
      <c r="AD3" s="323"/>
      <c r="AE3" s="323"/>
      <c r="AF3" s="323"/>
      <c r="AG3" s="323"/>
      <c r="AH3" s="323"/>
      <c r="AI3" s="324"/>
      <c r="AJ3" s="19"/>
      <c r="AK3" s="313" t="s">
        <v>22</v>
      </c>
      <c r="AL3" s="19"/>
      <c r="AM3" s="257" t="s">
        <v>86</v>
      </c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9"/>
      <c r="AY3" s="19"/>
      <c r="AZ3" s="257" t="s">
        <v>85</v>
      </c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9"/>
      <c r="BL3" s="19"/>
      <c r="BM3" s="257" t="s">
        <v>84</v>
      </c>
      <c r="BN3" s="258"/>
      <c r="BO3" s="302"/>
      <c r="BP3" s="302"/>
      <c r="BQ3" s="302"/>
      <c r="BR3" s="302"/>
      <c r="BS3" s="302"/>
      <c r="BT3" s="302"/>
      <c r="BU3" s="302"/>
      <c r="BV3" s="302"/>
      <c r="BW3" s="302"/>
      <c r="BX3" s="303"/>
      <c r="BY3" s="20"/>
      <c r="BZ3" s="257" t="s">
        <v>83</v>
      </c>
      <c r="CA3" s="258"/>
      <c r="CB3" s="302"/>
      <c r="CC3" s="302"/>
      <c r="CD3" s="302"/>
      <c r="CE3" s="302"/>
      <c r="CF3" s="302"/>
      <c r="CG3" s="302"/>
      <c r="CH3" s="302"/>
      <c r="CI3" s="302"/>
      <c r="CJ3" s="302"/>
      <c r="CK3" s="303"/>
      <c r="CL3" s="19"/>
      <c r="CM3" s="313" t="s">
        <v>22</v>
      </c>
      <c r="CN3" s="19"/>
      <c r="CO3" s="257" t="s">
        <v>81</v>
      </c>
      <c r="CP3" s="258"/>
      <c r="CQ3" s="258"/>
      <c r="CR3" s="258"/>
      <c r="CS3" s="258"/>
      <c r="CT3" s="258"/>
      <c r="CU3" s="258"/>
      <c r="CV3" s="258"/>
      <c r="CW3" s="258"/>
      <c r="CX3" s="258"/>
      <c r="CY3" s="258"/>
      <c r="CZ3" s="259"/>
      <c r="DA3" s="19"/>
      <c r="DB3" s="257" t="s">
        <v>35</v>
      </c>
      <c r="DC3" s="258"/>
      <c r="DD3" s="258"/>
      <c r="DE3" s="258"/>
      <c r="DF3" s="258"/>
      <c r="DG3" s="258"/>
      <c r="DH3" s="258"/>
      <c r="DI3" s="258"/>
      <c r="DJ3" s="258"/>
      <c r="DK3" s="258"/>
      <c r="DL3" s="258"/>
      <c r="DM3" s="259"/>
      <c r="DN3" s="19"/>
      <c r="DO3" s="257" t="s">
        <v>36</v>
      </c>
      <c r="DP3" s="258"/>
      <c r="DQ3" s="258"/>
      <c r="DR3" s="258"/>
      <c r="DS3" s="258"/>
      <c r="DT3" s="258"/>
      <c r="DU3" s="258"/>
      <c r="DV3" s="258"/>
      <c r="DW3" s="258"/>
      <c r="DX3" s="258"/>
      <c r="DY3" s="258"/>
      <c r="DZ3" s="259"/>
      <c r="EA3" s="19"/>
      <c r="EB3" s="257" t="s">
        <v>38</v>
      </c>
      <c r="EC3" s="258"/>
      <c r="ED3" s="258"/>
      <c r="EE3" s="258"/>
      <c r="EF3" s="258"/>
      <c r="EG3" s="258"/>
      <c r="EH3" s="258"/>
      <c r="EI3" s="258"/>
      <c r="EJ3" s="258"/>
      <c r="EK3" s="258"/>
      <c r="EL3" s="258"/>
      <c r="EM3" s="259"/>
      <c r="EN3" s="19"/>
      <c r="EO3" s="313" t="s">
        <v>22</v>
      </c>
      <c r="EP3" s="19"/>
      <c r="EQ3" s="257" t="s">
        <v>37</v>
      </c>
      <c r="ER3" s="258"/>
      <c r="ES3" s="302"/>
      <c r="ET3" s="302"/>
      <c r="EU3" s="302"/>
      <c r="EV3" s="302"/>
      <c r="EW3" s="302"/>
      <c r="EX3" s="302"/>
      <c r="EY3" s="302"/>
      <c r="EZ3" s="302"/>
      <c r="FA3" s="302"/>
      <c r="FB3" s="303"/>
      <c r="FC3" s="19"/>
      <c r="FD3" s="310" t="s">
        <v>40</v>
      </c>
      <c r="FE3" s="311"/>
      <c r="FF3" s="311"/>
      <c r="FG3" s="311"/>
      <c r="FH3" s="311"/>
      <c r="FI3" s="311"/>
      <c r="FJ3" s="311"/>
      <c r="FK3" s="311"/>
      <c r="FL3" s="311"/>
      <c r="FM3" s="311"/>
      <c r="FN3" s="311"/>
      <c r="FO3" s="312"/>
      <c r="FP3" s="11"/>
      <c r="FQ3" s="257" t="s">
        <v>41</v>
      </c>
      <c r="FR3" s="258"/>
      <c r="FS3" s="302"/>
      <c r="FT3" s="302"/>
      <c r="FU3" s="302"/>
      <c r="FV3" s="302"/>
      <c r="FW3" s="302"/>
      <c r="FX3" s="302"/>
      <c r="FY3" s="302"/>
      <c r="FZ3" s="302"/>
      <c r="GA3" s="302"/>
      <c r="GB3" s="303"/>
      <c r="GC3" s="19"/>
      <c r="GD3" s="257" t="s">
        <v>42</v>
      </c>
      <c r="GE3" s="258"/>
      <c r="GF3" s="302"/>
      <c r="GG3" s="302"/>
      <c r="GH3" s="302"/>
      <c r="GI3" s="302"/>
      <c r="GJ3" s="302"/>
      <c r="GK3" s="302"/>
      <c r="GL3" s="302"/>
      <c r="GM3" s="302"/>
      <c r="GN3" s="302"/>
      <c r="GO3" s="303"/>
      <c r="GP3" s="19"/>
      <c r="GQ3" s="313" t="s">
        <v>22</v>
      </c>
      <c r="GR3" s="19"/>
      <c r="GS3" s="257" t="s">
        <v>34</v>
      </c>
      <c r="GT3" s="258"/>
      <c r="GU3" s="302"/>
      <c r="GV3" s="302"/>
      <c r="GW3" s="302"/>
      <c r="GX3" s="302"/>
      <c r="GY3" s="302"/>
      <c r="GZ3" s="302"/>
      <c r="HA3" s="302"/>
      <c r="HB3" s="302"/>
      <c r="HC3" s="302"/>
      <c r="HD3" s="303"/>
      <c r="HE3" s="19"/>
      <c r="HF3" s="257" t="s">
        <v>33</v>
      </c>
      <c r="HG3" s="258"/>
      <c r="HH3" s="302"/>
      <c r="HI3" s="302"/>
      <c r="HJ3" s="302"/>
      <c r="HK3" s="302"/>
      <c r="HL3" s="302"/>
      <c r="HM3" s="302"/>
      <c r="HN3" s="302"/>
      <c r="HO3" s="302"/>
      <c r="HP3" s="302"/>
      <c r="HQ3" s="303"/>
      <c r="HR3" s="19"/>
      <c r="HS3" s="310" t="s">
        <v>32</v>
      </c>
      <c r="HT3" s="311"/>
      <c r="HU3" s="311"/>
      <c r="HV3" s="311"/>
      <c r="HW3" s="311"/>
      <c r="HX3" s="311"/>
      <c r="HY3" s="311"/>
      <c r="HZ3" s="311"/>
      <c r="IA3" s="311"/>
      <c r="IB3" s="311"/>
      <c r="IC3" s="311"/>
      <c r="ID3" s="312"/>
      <c r="IE3" s="11"/>
      <c r="IF3" s="257" t="s">
        <v>31</v>
      </c>
      <c r="IG3" s="258"/>
      <c r="IH3" s="302"/>
      <c r="II3" s="302"/>
      <c r="IJ3" s="302"/>
      <c r="IK3" s="302"/>
      <c r="IL3" s="302"/>
      <c r="IM3" s="302"/>
      <c r="IN3" s="302"/>
      <c r="IO3" s="302"/>
      <c r="IP3" s="302"/>
      <c r="IQ3" s="303"/>
      <c r="IR3" s="19"/>
      <c r="IS3" s="313" t="s">
        <v>22</v>
      </c>
      <c r="IT3" s="19"/>
      <c r="IU3" s="310" t="s">
        <v>29</v>
      </c>
      <c r="IV3" s="311"/>
      <c r="IW3" s="311"/>
      <c r="IX3" s="311"/>
      <c r="IY3" s="311"/>
      <c r="IZ3" s="311"/>
      <c r="JA3" s="311"/>
      <c r="JB3" s="311"/>
      <c r="JC3" s="311"/>
      <c r="JD3" s="311"/>
      <c r="JE3" s="311"/>
      <c r="JF3" s="312"/>
      <c r="JG3" s="11"/>
      <c r="JH3" s="257" t="s">
        <v>28</v>
      </c>
      <c r="JI3" s="258"/>
      <c r="JJ3" s="302"/>
      <c r="JK3" s="302"/>
      <c r="JL3" s="302"/>
      <c r="JM3" s="302"/>
      <c r="JN3" s="302"/>
      <c r="JO3" s="302"/>
      <c r="JP3" s="302"/>
      <c r="JQ3" s="302"/>
      <c r="JR3" s="302"/>
      <c r="JS3" s="303"/>
      <c r="JT3" s="19"/>
      <c r="JU3" s="310" t="s">
        <v>27</v>
      </c>
      <c r="JV3" s="311"/>
      <c r="JW3" s="311"/>
      <c r="JX3" s="311"/>
      <c r="JY3" s="311"/>
      <c r="JZ3" s="311"/>
      <c r="KA3" s="311"/>
      <c r="KB3" s="311"/>
      <c r="KC3" s="311"/>
      <c r="KD3" s="311"/>
      <c r="KE3" s="311"/>
      <c r="KF3" s="312"/>
      <c r="KG3" s="11"/>
      <c r="KH3" s="257" t="s">
        <v>24</v>
      </c>
      <c r="KI3" s="258"/>
      <c r="KJ3" s="302"/>
      <c r="KK3" s="302"/>
      <c r="KL3" s="302"/>
      <c r="KM3" s="302"/>
      <c r="KN3" s="302"/>
      <c r="KO3" s="302"/>
      <c r="KP3" s="302"/>
      <c r="KQ3" s="302"/>
      <c r="KR3" s="302"/>
      <c r="KS3" s="303"/>
      <c r="KT3" s="19"/>
      <c r="KU3" s="313" t="s">
        <v>22</v>
      </c>
      <c r="KV3" s="19"/>
      <c r="KW3" s="310" t="s">
        <v>8</v>
      </c>
      <c r="KX3" s="311"/>
      <c r="KY3" s="311"/>
      <c r="KZ3" s="311"/>
      <c r="LA3" s="311"/>
      <c r="LB3" s="311"/>
      <c r="LC3" s="311"/>
      <c r="LD3" s="311"/>
      <c r="LE3" s="311"/>
      <c r="LF3" s="311"/>
      <c r="LG3" s="311"/>
      <c r="LH3" s="312"/>
    </row>
    <row r="4" spans="1:320" ht="15" customHeight="1" thickBot="1" x14ac:dyDescent="0.25">
      <c r="B4" s="314"/>
      <c r="C4" s="319"/>
      <c r="D4" s="328" t="s">
        <v>57</v>
      </c>
      <c r="E4" s="329"/>
      <c r="F4" s="329"/>
      <c r="G4" s="329"/>
      <c r="H4" s="329"/>
      <c r="I4" s="329"/>
      <c r="J4" s="329"/>
      <c r="K4" s="330"/>
      <c r="L4" s="330"/>
      <c r="M4" s="331"/>
      <c r="O4" s="325" t="s">
        <v>0</v>
      </c>
      <c r="P4" s="326"/>
      <c r="Q4" s="326"/>
      <c r="R4" s="326"/>
      <c r="S4" s="326"/>
      <c r="T4" s="326"/>
      <c r="U4" s="326"/>
      <c r="V4" s="326"/>
      <c r="W4" s="326"/>
      <c r="X4" s="327"/>
      <c r="Y4"/>
      <c r="Z4" s="263" t="s">
        <v>25</v>
      </c>
      <c r="AA4" s="323"/>
      <c r="AB4" s="323"/>
      <c r="AC4" s="323"/>
      <c r="AD4" s="323"/>
      <c r="AE4" s="323"/>
      <c r="AF4" s="323"/>
      <c r="AG4" s="323"/>
      <c r="AH4" s="323"/>
      <c r="AI4" s="324"/>
      <c r="AJ4" s="12"/>
      <c r="AK4" s="314"/>
      <c r="AL4" s="12"/>
      <c r="AM4" s="260" t="s">
        <v>0</v>
      </c>
      <c r="AN4" s="261"/>
      <c r="AO4" s="261"/>
      <c r="AP4" s="261"/>
      <c r="AQ4" s="261"/>
      <c r="AR4" s="262"/>
      <c r="AS4" s="263" t="s">
        <v>25</v>
      </c>
      <c r="AT4" s="264"/>
      <c r="AU4" s="264"/>
      <c r="AV4" s="264"/>
      <c r="AW4" s="264"/>
      <c r="AX4" s="265"/>
      <c r="AY4" s="15"/>
      <c r="AZ4" s="260" t="s">
        <v>0</v>
      </c>
      <c r="BA4" s="261"/>
      <c r="BB4" s="261"/>
      <c r="BC4" s="261"/>
      <c r="BD4" s="261"/>
      <c r="BE4" s="262"/>
      <c r="BF4" s="263" t="s">
        <v>25</v>
      </c>
      <c r="BG4" s="264"/>
      <c r="BH4" s="264"/>
      <c r="BI4" s="264"/>
      <c r="BJ4" s="264"/>
      <c r="BK4" s="265"/>
      <c r="BL4" s="15"/>
      <c r="BM4" s="260" t="s">
        <v>0</v>
      </c>
      <c r="BN4" s="261"/>
      <c r="BO4" s="261"/>
      <c r="BP4" s="261"/>
      <c r="BQ4" s="261"/>
      <c r="BR4" s="262"/>
      <c r="BS4" s="263" t="s">
        <v>25</v>
      </c>
      <c r="BT4" s="264"/>
      <c r="BU4" s="264"/>
      <c r="BV4" s="264"/>
      <c r="BW4" s="264"/>
      <c r="BX4" s="265"/>
      <c r="BY4" s="8"/>
      <c r="BZ4" s="304" t="s">
        <v>0</v>
      </c>
      <c r="CA4" s="305"/>
      <c r="CB4" s="305"/>
      <c r="CC4" s="306"/>
      <c r="CD4" s="306"/>
      <c r="CE4" s="306"/>
      <c r="CF4" s="307" t="s">
        <v>25</v>
      </c>
      <c r="CG4" s="308"/>
      <c r="CH4" s="308"/>
      <c r="CI4" s="308"/>
      <c r="CJ4" s="308"/>
      <c r="CK4" s="309"/>
      <c r="CL4" s="11"/>
      <c r="CM4" s="314"/>
      <c r="CN4" s="11"/>
      <c r="CO4" s="260" t="s">
        <v>0</v>
      </c>
      <c r="CP4" s="261"/>
      <c r="CQ4" s="261"/>
      <c r="CR4" s="261"/>
      <c r="CS4" s="261"/>
      <c r="CT4" s="262"/>
      <c r="CU4" s="263" t="s">
        <v>25</v>
      </c>
      <c r="CV4" s="264"/>
      <c r="CW4" s="264"/>
      <c r="CX4" s="264"/>
      <c r="CY4" s="264"/>
      <c r="CZ4" s="265"/>
      <c r="DA4" s="11"/>
      <c r="DB4" s="260" t="s">
        <v>0</v>
      </c>
      <c r="DC4" s="261"/>
      <c r="DD4" s="261"/>
      <c r="DE4" s="261"/>
      <c r="DF4" s="261"/>
      <c r="DG4" s="262"/>
      <c r="DH4" s="263" t="s">
        <v>25</v>
      </c>
      <c r="DI4" s="264"/>
      <c r="DJ4" s="264"/>
      <c r="DK4" s="264"/>
      <c r="DL4" s="264"/>
      <c r="DM4" s="265"/>
      <c r="DN4" s="11"/>
      <c r="DO4" s="260" t="s">
        <v>0</v>
      </c>
      <c r="DP4" s="261"/>
      <c r="DQ4" s="261"/>
      <c r="DR4" s="261"/>
      <c r="DS4" s="261"/>
      <c r="DT4" s="262"/>
      <c r="DU4" s="263" t="s">
        <v>25</v>
      </c>
      <c r="DV4" s="264"/>
      <c r="DW4" s="264"/>
      <c r="DX4" s="264"/>
      <c r="DY4" s="264"/>
      <c r="DZ4" s="265"/>
      <c r="EA4" s="11"/>
      <c r="EB4" s="260" t="s">
        <v>0</v>
      </c>
      <c r="EC4" s="261"/>
      <c r="ED4" s="261"/>
      <c r="EE4" s="261"/>
      <c r="EF4" s="261"/>
      <c r="EG4" s="262"/>
      <c r="EH4" s="263" t="s">
        <v>25</v>
      </c>
      <c r="EI4" s="264"/>
      <c r="EJ4" s="264"/>
      <c r="EK4" s="264"/>
      <c r="EL4" s="264"/>
      <c r="EM4" s="265"/>
      <c r="EN4" s="11"/>
      <c r="EO4" s="314"/>
      <c r="EP4" s="11"/>
      <c r="EQ4" s="260" t="s">
        <v>0</v>
      </c>
      <c r="ER4" s="261"/>
      <c r="ES4" s="261"/>
      <c r="ET4" s="261"/>
      <c r="EU4" s="261"/>
      <c r="EV4" s="262"/>
      <c r="EW4" s="263" t="s">
        <v>25</v>
      </c>
      <c r="EX4" s="264"/>
      <c r="EY4" s="264"/>
      <c r="EZ4" s="264"/>
      <c r="FA4" s="264"/>
      <c r="FB4" s="265"/>
      <c r="FC4" s="15"/>
      <c r="FD4" s="304" t="s">
        <v>0</v>
      </c>
      <c r="FE4" s="305"/>
      <c r="FF4" s="305"/>
      <c r="FG4" s="306"/>
      <c r="FH4" s="306"/>
      <c r="FI4" s="306"/>
      <c r="FJ4" s="307" t="s">
        <v>25</v>
      </c>
      <c r="FK4" s="308"/>
      <c r="FL4" s="308"/>
      <c r="FM4" s="308"/>
      <c r="FN4" s="308"/>
      <c r="FO4" s="309"/>
      <c r="FP4" s="11"/>
      <c r="FQ4" s="260" t="s">
        <v>0</v>
      </c>
      <c r="FR4" s="261"/>
      <c r="FS4" s="261"/>
      <c r="FT4" s="261"/>
      <c r="FU4" s="261"/>
      <c r="FV4" s="262"/>
      <c r="FW4" s="263" t="s">
        <v>25</v>
      </c>
      <c r="FX4" s="264"/>
      <c r="FY4" s="264"/>
      <c r="FZ4" s="264"/>
      <c r="GA4" s="264"/>
      <c r="GB4" s="265"/>
      <c r="GC4" s="15"/>
      <c r="GD4" s="304" t="s">
        <v>0</v>
      </c>
      <c r="GE4" s="305"/>
      <c r="GF4" s="305"/>
      <c r="GG4" s="306"/>
      <c r="GH4" s="306"/>
      <c r="GI4" s="306"/>
      <c r="GJ4" s="307" t="s">
        <v>25</v>
      </c>
      <c r="GK4" s="308"/>
      <c r="GL4" s="308"/>
      <c r="GM4" s="308"/>
      <c r="GN4" s="308"/>
      <c r="GO4" s="309"/>
      <c r="GP4" s="11"/>
      <c r="GQ4" s="314"/>
      <c r="GR4" s="11"/>
      <c r="GS4" s="260" t="s">
        <v>0</v>
      </c>
      <c r="GT4" s="261"/>
      <c r="GU4" s="261"/>
      <c r="GV4" s="261"/>
      <c r="GW4" s="261"/>
      <c r="GX4" s="262"/>
      <c r="GY4" s="263" t="s">
        <v>25</v>
      </c>
      <c r="GZ4" s="264"/>
      <c r="HA4" s="264"/>
      <c r="HB4" s="264"/>
      <c r="HC4" s="264"/>
      <c r="HD4" s="265"/>
      <c r="HE4" s="15"/>
      <c r="HF4" s="260" t="s">
        <v>0</v>
      </c>
      <c r="HG4" s="261"/>
      <c r="HH4" s="261"/>
      <c r="HI4" s="261"/>
      <c r="HJ4" s="261"/>
      <c r="HK4" s="262"/>
      <c r="HL4" s="263" t="s">
        <v>25</v>
      </c>
      <c r="HM4" s="264"/>
      <c r="HN4" s="264"/>
      <c r="HO4" s="264"/>
      <c r="HP4" s="264"/>
      <c r="HQ4" s="265"/>
      <c r="HR4" s="15"/>
      <c r="HS4" s="304" t="s">
        <v>0</v>
      </c>
      <c r="HT4" s="305"/>
      <c r="HU4" s="305"/>
      <c r="HV4" s="306"/>
      <c r="HW4" s="306"/>
      <c r="HX4" s="306"/>
      <c r="HY4" s="307" t="s">
        <v>25</v>
      </c>
      <c r="HZ4" s="308"/>
      <c r="IA4" s="308"/>
      <c r="IB4" s="308"/>
      <c r="IC4" s="308"/>
      <c r="ID4" s="309"/>
      <c r="IE4" s="11"/>
      <c r="IF4" s="260" t="s">
        <v>0</v>
      </c>
      <c r="IG4" s="261"/>
      <c r="IH4" s="261"/>
      <c r="II4" s="261"/>
      <c r="IJ4" s="261"/>
      <c r="IK4" s="262"/>
      <c r="IL4" s="263" t="s">
        <v>25</v>
      </c>
      <c r="IM4" s="264"/>
      <c r="IN4" s="264"/>
      <c r="IO4" s="264"/>
      <c r="IP4" s="264"/>
      <c r="IQ4" s="265"/>
      <c r="IR4" s="15"/>
      <c r="IS4" s="314"/>
      <c r="IT4" s="15"/>
      <c r="IU4" s="304" t="s">
        <v>0</v>
      </c>
      <c r="IV4" s="305"/>
      <c r="IW4" s="305"/>
      <c r="IX4" s="306"/>
      <c r="IY4" s="306"/>
      <c r="IZ4" s="306"/>
      <c r="JA4" s="307" t="s">
        <v>25</v>
      </c>
      <c r="JB4" s="308"/>
      <c r="JC4" s="308"/>
      <c r="JD4" s="308"/>
      <c r="JE4" s="308"/>
      <c r="JF4" s="309"/>
      <c r="JG4" s="11"/>
      <c r="JH4" s="260" t="s">
        <v>0</v>
      </c>
      <c r="JI4" s="261"/>
      <c r="JJ4" s="261"/>
      <c r="JK4" s="261"/>
      <c r="JL4" s="261"/>
      <c r="JM4" s="262"/>
      <c r="JN4" s="263" t="s">
        <v>25</v>
      </c>
      <c r="JO4" s="264"/>
      <c r="JP4" s="264"/>
      <c r="JQ4" s="264"/>
      <c r="JR4" s="264"/>
      <c r="JS4" s="265"/>
      <c r="JT4" s="15"/>
      <c r="JU4" s="304" t="s">
        <v>0</v>
      </c>
      <c r="JV4" s="305"/>
      <c r="JW4" s="305"/>
      <c r="JX4" s="306"/>
      <c r="JY4" s="306"/>
      <c r="JZ4" s="306"/>
      <c r="KA4" s="307" t="s">
        <v>25</v>
      </c>
      <c r="KB4" s="308"/>
      <c r="KC4" s="308"/>
      <c r="KD4" s="308"/>
      <c r="KE4" s="308"/>
      <c r="KF4" s="309"/>
      <c r="KG4" s="11"/>
      <c r="KH4" s="260" t="s">
        <v>0</v>
      </c>
      <c r="KI4" s="261"/>
      <c r="KJ4" s="261"/>
      <c r="KK4" s="261"/>
      <c r="KL4" s="261"/>
      <c r="KM4" s="262"/>
      <c r="KN4" s="263" t="s">
        <v>25</v>
      </c>
      <c r="KO4" s="264"/>
      <c r="KP4" s="264"/>
      <c r="KQ4" s="264"/>
      <c r="KR4" s="264"/>
      <c r="KS4" s="265"/>
      <c r="KT4" s="15"/>
      <c r="KU4" s="314"/>
      <c r="KV4" s="15"/>
      <c r="KW4" s="304" t="s">
        <v>0</v>
      </c>
      <c r="KX4" s="305"/>
      <c r="KY4" s="305"/>
      <c r="KZ4" s="306"/>
      <c r="LA4" s="306"/>
      <c r="LB4" s="306"/>
      <c r="LC4" s="307" t="s">
        <v>25</v>
      </c>
      <c r="LD4" s="308"/>
      <c r="LE4" s="308"/>
      <c r="LF4" s="308"/>
      <c r="LG4" s="308"/>
      <c r="LH4" s="309"/>
    </row>
    <row r="5" spans="1:320" s="19" customFormat="1" ht="14.25" customHeight="1" thickBot="1" x14ac:dyDescent="0.25">
      <c r="B5" s="22"/>
      <c r="C5" s="94"/>
      <c r="D5" s="96" t="s">
        <v>60</v>
      </c>
      <c r="E5" s="89" t="s">
        <v>17</v>
      </c>
      <c r="F5" s="24" t="s">
        <v>18</v>
      </c>
      <c r="G5" s="88" t="s">
        <v>19</v>
      </c>
      <c r="H5" s="315" t="s">
        <v>20</v>
      </c>
      <c r="I5" s="316"/>
      <c r="J5" s="318"/>
      <c r="K5" s="315" t="s">
        <v>56</v>
      </c>
      <c r="L5" s="316"/>
      <c r="M5" s="317"/>
      <c r="O5" s="96" t="s">
        <v>60</v>
      </c>
      <c r="P5" s="23" t="s">
        <v>17</v>
      </c>
      <c r="Q5" s="24" t="s">
        <v>18</v>
      </c>
      <c r="R5" s="25" t="s">
        <v>19</v>
      </c>
      <c r="S5" s="315" t="s">
        <v>20</v>
      </c>
      <c r="T5" s="316"/>
      <c r="U5" s="317"/>
      <c r="V5" s="316" t="s">
        <v>56</v>
      </c>
      <c r="W5" s="316"/>
      <c r="X5" s="317"/>
      <c r="Y5" s="21"/>
      <c r="Z5" s="96" t="s">
        <v>60</v>
      </c>
      <c r="AA5" s="23" t="s">
        <v>17</v>
      </c>
      <c r="AB5" s="24" t="s">
        <v>18</v>
      </c>
      <c r="AC5" s="25" t="s">
        <v>19</v>
      </c>
      <c r="AD5" s="315" t="s">
        <v>26</v>
      </c>
      <c r="AE5" s="316"/>
      <c r="AF5" s="317"/>
      <c r="AG5" s="316" t="s">
        <v>56</v>
      </c>
      <c r="AH5" s="316"/>
      <c r="AI5" s="317"/>
      <c r="AJ5" s="21"/>
      <c r="AK5" s="22"/>
      <c r="AL5" s="21"/>
      <c r="AM5" s="26"/>
      <c r="AN5" s="27"/>
      <c r="AO5" s="27"/>
      <c r="AP5" s="28"/>
      <c r="AQ5" s="28"/>
      <c r="AR5" s="29"/>
      <c r="AS5" s="30"/>
      <c r="AT5" s="30"/>
      <c r="AU5" s="30"/>
      <c r="AV5" s="30"/>
      <c r="AW5" s="30"/>
      <c r="AX5" s="31"/>
      <c r="AY5" s="21"/>
      <c r="AZ5" s="26"/>
      <c r="BA5" s="27"/>
      <c r="BB5" s="27"/>
      <c r="BC5" s="28"/>
      <c r="BD5" s="28"/>
      <c r="BE5" s="29"/>
      <c r="BF5" s="30"/>
      <c r="BG5" s="30"/>
      <c r="BH5" s="30"/>
      <c r="BI5" s="30"/>
      <c r="BJ5" s="30"/>
      <c r="BK5" s="31"/>
      <c r="BL5" s="21"/>
      <c r="BM5" s="26"/>
      <c r="BN5" s="27"/>
      <c r="BO5" s="27"/>
      <c r="BP5" s="28"/>
      <c r="BQ5" s="28"/>
      <c r="BR5" s="29"/>
      <c r="BS5" s="30"/>
      <c r="BT5" s="30"/>
      <c r="BU5" s="30"/>
      <c r="BV5" s="30"/>
      <c r="BW5" s="30"/>
      <c r="BX5" s="31"/>
      <c r="BY5" s="32"/>
      <c r="BZ5" s="166" t="s">
        <v>68</v>
      </c>
      <c r="CA5" s="167" t="s">
        <v>69</v>
      </c>
      <c r="CB5" s="167" t="s">
        <v>70</v>
      </c>
      <c r="CC5" s="168" t="s">
        <v>68</v>
      </c>
      <c r="CD5" s="169" t="s">
        <v>69</v>
      </c>
      <c r="CE5" s="170" t="s">
        <v>70</v>
      </c>
      <c r="CF5" s="171" t="s">
        <v>68</v>
      </c>
      <c r="CG5" s="169" t="s">
        <v>69</v>
      </c>
      <c r="CH5" s="169" t="s">
        <v>70</v>
      </c>
      <c r="CI5" s="168" t="s">
        <v>68</v>
      </c>
      <c r="CJ5" s="169" t="s">
        <v>69</v>
      </c>
      <c r="CK5" s="170" t="s">
        <v>70</v>
      </c>
      <c r="CL5" s="213"/>
      <c r="CM5" s="22"/>
      <c r="CN5" s="213"/>
      <c r="CO5" s="166" t="s">
        <v>68</v>
      </c>
      <c r="CP5" s="167" t="s">
        <v>69</v>
      </c>
      <c r="CQ5" s="167" t="s">
        <v>70</v>
      </c>
      <c r="CR5" s="168" t="s">
        <v>68</v>
      </c>
      <c r="CS5" s="169" t="s">
        <v>69</v>
      </c>
      <c r="CT5" s="170" t="s">
        <v>70</v>
      </c>
      <c r="CU5" s="171" t="s">
        <v>68</v>
      </c>
      <c r="CV5" s="169" t="s">
        <v>69</v>
      </c>
      <c r="CW5" s="169" t="s">
        <v>70</v>
      </c>
      <c r="CX5" s="168" t="s">
        <v>68</v>
      </c>
      <c r="CY5" s="169" t="s">
        <v>69</v>
      </c>
      <c r="CZ5" s="170" t="s">
        <v>70</v>
      </c>
      <c r="DA5" s="213"/>
      <c r="DB5" s="166" t="s">
        <v>68</v>
      </c>
      <c r="DC5" s="167" t="s">
        <v>69</v>
      </c>
      <c r="DD5" s="167" t="s">
        <v>70</v>
      </c>
      <c r="DE5" s="168" t="s">
        <v>68</v>
      </c>
      <c r="DF5" s="169" t="s">
        <v>69</v>
      </c>
      <c r="DG5" s="170" t="s">
        <v>70</v>
      </c>
      <c r="DH5" s="171" t="s">
        <v>68</v>
      </c>
      <c r="DI5" s="169" t="s">
        <v>69</v>
      </c>
      <c r="DJ5" s="169" t="s">
        <v>70</v>
      </c>
      <c r="DK5" s="168" t="s">
        <v>68</v>
      </c>
      <c r="DL5" s="169" t="s">
        <v>69</v>
      </c>
      <c r="DM5" s="170" t="s">
        <v>70</v>
      </c>
      <c r="DN5" s="213"/>
      <c r="DO5" s="166" t="s">
        <v>68</v>
      </c>
      <c r="DP5" s="167" t="s">
        <v>69</v>
      </c>
      <c r="DQ5" s="167" t="s">
        <v>70</v>
      </c>
      <c r="DR5" s="168" t="s">
        <v>68</v>
      </c>
      <c r="DS5" s="169" t="s">
        <v>69</v>
      </c>
      <c r="DT5" s="170" t="s">
        <v>70</v>
      </c>
      <c r="DU5" s="171" t="s">
        <v>68</v>
      </c>
      <c r="DV5" s="169" t="s">
        <v>69</v>
      </c>
      <c r="DW5" s="169" t="s">
        <v>70</v>
      </c>
      <c r="DX5" s="168" t="s">
        <v>68</v>
      </c>
      <c r="DY5" s="169" t="s">
        <v>69</v>
      </c>
      <c r="DZ5" s="170" t="s">
        <v>70</v>
      </c>
      <c r="EA5" s="213"/>
      <c r="EB5" s="166" t="s">
        <v>68</v>
      </c>
      <c r="EC5" s="167" t="s">
        <v>69</v>
      </c>
      <c r="ED5" s="167" t="s">
        <v>70</v>
      </c>
      <c r="EE5" s="168" t="s">
        <v>68</v>
      </c>
      <c r="EF5" s="169" t="s">
        <v>69</v>
      </c>
      <c r="EG5" s="170" t="s">
        <v>70</v>
      </c>
      <c r="EH5" s="171" t="s">
        <v>68</v>
      </c>
      <c r="EI5" s="169" t="s">
        <v>69</v>
      </c>
      <c r="EJ5" s="169" t="s">
        <v>70</v>
      </c>
      <c r="EK5" s="168" t="s">
        <v>68</v>
      </c>
      <c r="EL5" s="169" t="s">
        <v>69</v>
      </c>
      <c r="EM5" s="170" t="s">
        <v>70</v>
      </c>
      <c r="EN5" s="213"/>
      <c r="EO5" s="22"/>
      <c r="EP5" s="21"/>
      <c r="EQ5" s="166" t="s">
        <v>68</v>
      </c>
      <c r="ER5" s="167" t="s">
        <v>69</v>
      </c>
      <c r="ES5" s="167" t="s">
        <v>70</v>
      </c>
      <c r="ET5" s="168" t="s">
        <v>68</v>
      </c>
      <c r="EU5" s="169" t="s">
        <v>69</v>
      </c>
      <c r="EV5" s="170" t="s">
        <v>70</v>
      </c>
      <c r="EW5" s="171" t="s">
        <v>68</v>
      </c>
      <c r="EX5" s="169" t="s">
        <v>69</v>
      </c>
      <c r="EY5" s="169" t="s">
        <v>70</v>
      </c>
      <c r="EZ5" s="168" t="s">
        <v>68</v>
      </c>
      <c r="FA5" s="169" t="s">
        <v>69</v>
      </c>
      <c r="FB5" s="170" t="s">
        <v>70</v>
      </c>
      <c r="FC5" s="21"/>
      <c r="FD5" s="166" t="s">
        <v>68</v>
      </c>
      <c r="FE5" s="167" t="s">
        <v>69</v>
      </c>
      <c r="FF5" s="167" t="s">
        <v>70</v>
      </c>
      <c r="FG5" s="168" t="s">
        <v>68</v>
      </c>
      <c r="FH5" s="169" t="s">
        <v>69</v>
      </c>
      <c r="FI5" s="170" t="s">
        <v>70</v>
      </c>
      <c r="FJ5" s="171" t="s">
        <v>68</v>
      </c>
      <c r="FK5" s="169" t="s">
        <v>69</v>
      </c>
      <c r="FL5" s="169" t="s">
        <v>70</v>
      </c>
      <c r="FM5" s="168" t="s">
        <v>68</v>
      </c>
      <c r="FN5" s="169" t="s">
        <v>69</v>
      </c>
      <c r="FO5" s="170" t="s">
        <v>70</v>
      </c>
      <c r="FP5" s="21"/>
      <c r="FQ5" s="166" t="s">
        <v>68</v>
      </c>
      <c r="FR5" s="167" t="s">
        <v>69</v>
      </c>
      <c r="FS5" s="167" t="s">
        <v>70</v>
      </c>
      <c r="FT5" s="168" t="s">
        <v>68</v>
      </c>
      <c r="FU5" s="169" t="s">
        <v>69</v>
      </c>
      <c r="FV5" s="170" t="s">
        <v>70</v>
      </c>
      <c r="FW5" s="171" t="s">
        <v>68</v>
      </c>
      <c r="FX5" s="169" t="s">
        <v>69</v>
      </c>
      <c r="FY5" s="169" t="s">
        <v>70</v>
      </c>
      <c r="FZ5" s="168" t="s">
        <v>68</v>
      </c>
      <c r="GA5" s="169" t="s">
        <v>69</v>
      </c>
      <c r="GB5" s="170" t="s">
        <v>70</v>
      </c>
      <c r="GC5" s="21"/>
      <c r="GD5" s="166" t="s">
        <v>68</v>
      </c>
      <c r="GE5" s="167" t="s">
        <v>69</v>
      </c>
      <c r="GF5" s="167" t="s">
        <v>70</v>
      </c>
      <c r="GG5" s="168" t="s">
        <v>68</v>
      </c>
      <c r="GH5" s="169" t="s">
        <v>69</v>
      </c>
      <c r="GI5" s="170" t="s">
        <v>70</v>
      </c>
      <c r="GJ5" s="171" t="s">
        <v>68</v>
      </c>
      <c r="GK5" s="169" t="s">
        <v>69</v>
      </c>
      <c r="GL5" s="169" t="s">
        <v>70</v>
      </c>
      <c r="GM5" s="168" t="s">
        <v>68</v>
      </c>
      <c r="GN5" s="169" t="s">
        <v>69</v>
      </c>
      <c r="GO5" s="170" t="s">
        <v>70</v>
      </c>
      <c r="GP5" s="21"/>
      <c r="GQ5" s="22"/>
      <c r="GR5" s="21"/>
      <c r="GS5" s="166" t="s">
        <v>68</v>
      </c>
      <c r="GT5" s="167" t="s">
        <v>69</v>
      </c>
      <c r="GU5" s="167" t="s">
        <v>70</v>
      </c>
      <c r="GV5" s="168" t="s">
        <v>68</v>
      </c>
      <c r="GW5" s="169" t="s">
        <v>69</v>
      </c>
      <c r="GX5" s="170" t="s">
        <v>70</v>
      </c>
      <c r="GY5" s="171" t="s">
        <v>68</v>
      </c>
      <c r="GZ5" s="169" t="s">
        <v>69</v>
      </c>
      <c r="HA5" s="169" t="s">
        <v>70</v>
      </c>
      <c r="HB5" s="168" t="s">
        <v>68</v>
      </c>
      <c r="HC5" s="169" t="s">
        <v>69</v>
      </c>
      <c r="HD5" s="170" t="s">
        <v>70</v>
      </c>
      <c r="HE5" s="21"/>
      <c r="HF5" s="166" t="s">
        <v>68</v>
      </c>
      <c r="HG5" s="167" t="s">
        <v>69</v>
      </c>
      <c r="HH5" s="167" t="s">
        <v>70</v>
      </c>
      <c r="HI5" s="168" t="s">
        <v>68</v>
      </c>
      <c r="HJ5" s="169" t="s">
        <v>69</v>
      </c>
      <c r="HK5" s="170" t="s">
        <v>70</v>
      </c>
      <c r="HL5" s="171" t="s">
        <v>68</v>
      </c>
      <c r="HM5" s="169" t="s">
        <v>69</v>
      </c>
      <c r="HN5" s="169" t="s">
        <v>70</v>
      </c>
      <c r="HO5" s="168" t="s">
        <v>68</v>
      </c>
      <c r="HP5" s="169" t="s">
        <v>69</v>
      </c>
      <c r="HQ5" s="170" t="s">
        <v>70</v>
      </c>
      <c r="HR5" s="21"/>
      <c r="HS5" s="166" t="s">
        <v>68</v>
      </c>
      <c r="HT5" s="167" t="s">
        <v>69</v>
      </c>
      <c r="HU5" s="167" t="s">
        <v>70</v>
      </c>
      <c r="HV5" s="168" t="s">
        <v>68</v>
      </c>
      <c r="HW5" s="169" t="s">
        <v>69</v>
      </c>
      <c r="HX5" s="170" t="s">
        <v>70</v>
      </c>
      <c r="HY5" s="171" t="s">
        <v>68</v>
      </c>
      <c r="HZ5" s="169" t="s">
        <v>69</v>
      </c>
      <c r="IA5" s="169" t="s">
        <v>70</v>
      </c>
      <c r="IB5" s="168" t="s">
        <v>68</v>
      </c>
      <c r="IC5" s="169" t="s">
        <v>69</v>
      </c>
      <c r="ID5" s="170" t="s">
        <v>70</v>
      </c>
      <c r="IE5" s="21"/>
      <c r="IF5" s="166" t="s">
        <v>68</v>
      </c>
      <c r="IG5" s="167" t="s">
        <v>69</v>
      </c>
      <c r="IH5" s="167" t="s">
        <v>70</v>
      </c>
      <c r="II5" s="168" t="s">
        <v>68</v>
      </c>
      <c r="IJ5" s="169" t="s">
        <v>69</v>
      </c>
      <c r="IK5" s="170" t="s">
        <v>70</v>
      </c>
      <c r="IL5" s="171" t="s">
        <v>68</v>
      </c>
      <c r="IM5" s="169" t="s">
        <v>69</v>
      </c>
      <c r="IN5" s="169" t="s">
        <v>70</v>
      </c>
      <c r="IO5" s="168" t="s">
        <v>68</v>
      </c>
      <c r="IP5" s="169" t="s">
        <v>69</v>
      </c>
      <c r="IQ5" s="170" t="s">
        <v>70</v>
      </c>
      <c r="IR5" s="172"/>
      <c r="IS5" s="22"/>
      <c r="IT5" s="172"/>
      <c r="IU5" s="166" t="s">
        <v>68</v>
      </c>
      <c r="IV5" s="167" t="s">
        <v>69</v>
      </c>
      <c r="IW5" s="167" t="s">
        <v>70</v>
      </c>
      <c r="IX5" s="168" t="s">
        <v>68</v>
      </c>
      <c r="IY5" s="169" t="s">
        <v>69</v>
      </c>
      <c r="IZ5" s="170" t="s">
        <v>70</v>
      </c>
      <c r="JA5" s="171" t="s">
        <v>68</v>
      </c>
      <c r="JB5" s="169" t="s">
        <v>69</v>
      </c>
      <c r="JC5" s="169" t="s">
        <v>70</v>
      </c>
      <c r="JD5" s="168" t="s">
        <v>68</v>
      </c>
      <c r="JE5" s="169" t="s">
        <v>69</v>
      </c>
      <c r="JF5" s="170" t="s">
        <v>70</v>
      </c>
      <c r="JG5" s="172"/>
      <c r="JH5" s="166" t="s">
        <v>68</v>
      </c>
      <c r="JI5" s="167" t="s">
        <v>69</v>
      </c>
      <c r="JJ5" s="167" t="s">
        <v>70</v>
      </c>
      <c r="JK5" s="168" t="s">
        <v>68</v>
      </c>
      <c r="JL5" s="169" t="s">
        <v>69</v>
      </c>
      <c r="JM5" s="170" t="s">
        <v>70</v>
      </c>
      <c r="JN5" s="171" t="s">
        <v>68</v>
      </c>
      <c r="JO5" s="169" t="s">
        <v>69</v>
      </c>
      <c r="JP5" s="169" t="s">
        <v>70</v>
      </c>
      <c r="JQ5" s="168" t="s">
        <v>68</v>
      </c>
      <c r="JR5" s="169" t="s">
        <v>69</v>
      </c>
      <c r="JS5" s="170" t="s">
        <v>70</v>
      </c>
      <c r="JT5" s="172"/>
      <c r="JU5" s="166" t="s">
        <v>68</v>
      </c>
      <c r="JV5" s="167" t="s">
        <v>69</v>
      </c>
      <c r="JW5" s="167" t="s">
        <v>70</v>
      </c>
      <c r="JX5" s="168" t="s">
        <v>68</v>
      </c>
      <c r="JY5" s="169" t="s">
        <v>69</v>
      </c>
      <c r="JZ5" s="170" t="s">
        <v>70</v>
      </c>
      <c r="KA5" s="171" t="s">
        <v>68</v>
      </c>
      <c r="KB5" s="169" t="s">
        <v>69</v>
      </c>
      <c r="KC5" s="169" t="s">
        <v>70</v>
      </c>
      <c r="KD5" s="168" t="s">
        <v>68</v>
      </c>
      <c r="KE5" s="169" t="s">
        <v>69</v>
      </c>
      <c r="KF5" s="170" t="s">
        <v>70</v>
      </c>
      <c r="KG5" s="172"/>
      <c r="KH5" s="166" t="s">
        <v>68</v>
      </c>
      <c r="KI5" s="167" t="s">
        <v>69</v>
      </c>
      <c r="KJ5" s="167" t="s">
        <v>70</v>
      </c>
      <c r="KK5" s="168" t="s">
        <v>68</v>
      </c>
      <c r="KL5" s="169" t="s">
        <v>69</v>
      </c>
      <c r="KM5" s="170" t="s">
        <v>70</v>
      </c>
      <c r="KN5" s="171" t="s">
        <v>68</v>
      </c>
      <c r="KO5" s="169" t="s">
        <v>69</v>
      </c>
      <c r="KP5" s="169" t="s">
        <v>70</v>
      </c>
      <c r="KQ5" s="168" t="s">
        <v>68</v>
      </c>
      <c r="KR5" s="169" t="s">
        <v>69</v>
      </c>
      <c r="KS5" s="170" t="s">
        <v>70</v>
      </c>
      <c r="KT5" s="172"/>
      <c r="KU5" s="22"/>
      <c r="KV5" s="172"/>
      <c r="KW5" s="166" t="s">
        <v>68</v>
      </c>
      <c r="KX5" s="167" t="s">
        <v>69</v>
      </c>
      <c r="KY5" s="167" t="s">
        <v>70</v>
      </c>
      <c r="KZ5" s="168" t="s">
        <v>68</v>
      </c>
      <c r="LA5" s="169" t="s">
        <v>69</v>
      </c>
      <c r="LB5" s="170" t="s">
        <v>70</v>
      </c>
      <c r="LC5" s="171" t="s">
        <v>68</v>
      </c>
      <c r="LD5" s="169" t="s">
        <v>69</v>
      </c>
      <c r="LE5" s="169" t="s">
        <v>70</v>
      </c>
      <c r="LF5" s="168" t="s">
        <v>68</v>
      </c>
      <c r="LG5" s="169" t="s">
        <v>69</v>
      </c>
      <c r="LH5" s="170" t="s">
        <v>70</v>
      </c>
    </row>
    <row r="6" spans="1:320" ht="12" customHeight="1" x14ac:dyDescent="0.2">
      <c r="B6" s="176" t="s">
        <v>79</v>
      </c>
      <c r="C6" s="95">
        <f t="shared" ref="C6:C29" si="0">IF(E6="",IF(F6="",0,F6),IF(F6="",E6*2,E6*2+F6))</f>
        <v>6</v>
      </c>
      <c r="D6" s="108">
        <f>IF(B6="","",SUM(E6:G6))</f>
        <v>9</v>
      </c>
      <c r="E6" s="90">
        <f>IF(P6="",AA6,IF(AA6="",P6,P6+AA6))</f>
        <v>3</v>
      </c>
      <c r="F6" s="48" t="str">
        <f>IF(Q6="",AB6,IF(AB6="",Q6,Q6+AB6))</f>
        <v/>
      </c>
      <c r="G6" s="92">
        <f t="shared" ref="G6:G26" si="1">IF(R6="",AC6,IF(AC6="",R6,R6+AC6))</f>
        <v>6</v>
      </c>
      <c r="H6" s="110">
        <f>IF(S6="",AD6,IF(AD6="",S6,S6+AD6))</f>
        <v>33</v>
      </c>
      <c r="I6" s="111" t="str">
        <f t="shared" ref="I6:I26" si="2">IF(H6="","",":")</f>
        <v>:</v>
      </c>
      <c r="J6" s="128">
        <f t="shared" ref="J6:J26" si="3">IF(U6="",AF6,IF(AF6="",U6,U6+AF6))</f>
        <v>73</v>
      </c>
      <c r="K6" s="110">
        <f t="shared" ref="K6:K29" si="4">IF(B6="","",IF(SUM(E6:G6)=0,"",H6/SUM(E6:G6)))</f>
        <v>3.6666666666666665</v>
      </c>
      <c r="L6" s="111" t="str">
        <f t="shared" ref="L6:L29" si="5">IF(K6="","",":")</f>
        <v>:</v>
      </c>
      <c r="M6" s="191">
        <f t="shared" ref="M6:M29" si="6">IF(B6="","",IF(SUM(E6:G6)=0,"",J6/SUM(E6:G6)))</f>
        <v>8.1111111111111107</v>
      </c>
      <c r="N6" s="19"/>
      <c r="O6" s="100">
        <f>IF(V6="","",SUM(P6:R6))</f>
        <v>5</v>
      </c>
      <c r="P6" s="102">
        <f t="shared" ref="P6:P29" si="7">IF(COUNTIF(U49:LH49,"HS")=0,"",(COUNTIF(U49:LH49,"HS")))</f>
        <v>1</v>
      </c>
      <c r="Q6" s="103" t="str">
        <f t="shared" ref="Q6:Q29" si="8">IF(COUNTIF(U49:LH49,"HU")=0,"",COUNTIF(U49:LH49,"HU"))</f>
        <v/>
      </c>
      <c r="R6" s="101">
        <f t="shared" ref="R6:R29" si="9">IF(COUNTIF(U49:LH49,"HN")=0,"",COUNTIF(U49:LH49,"HN"))</f>
        <v>4</v>
      </c>
      <c r="S6" s="122">
        <f t="shared" ref="S6:S29" si="10">IF(B6="","",IF(SUM(P6:R6)=0,"",KZ49))</f>
        <v>17</v>
      </c>
      <c r="T6" s="123" t="str">
        <f t="shared" ref="T6:T29" si="11">IF(S6="","",":")</f>
        <v>:</v>
      </c>
      <c r="U6" s="124">
        <f t="shared" ref="U6:U29" si="12">IF(B6="","",IF(SUM(P6:R6)=0,"",LB49))</f>
        <v>46</v>
      </c>
      <c r="V6" s="122">
        <f t="shared" ref="V6:V12" si="13">IF(S6="","",S6/SUM(P6:R6))</f>
        <v>3.4</v>
      </c>
      <c r="W6" s="123" t="str">
        <f t="shared" ref="W6:W29" si="14">IF(V6="","",":")</f>
        <v>:</v>
      </c>
      <c r="X6" s="124">
        <f t="shared" ref="X6:X12" si="15">IF(U6="","",U6/SUM(P6:R6))</f>
        <v>9.1999999999999993</v>
      </c>
      <c r="Y6" s="34"/>
      <c r="Z6" s="97">
        <f>IF(AG6="","",SUM(AA6:AC6))</f>
        <v>4</v>
      </c>
      <c r="AA6" s="49">
        <f t="shared" ref="AA6:AA29" si="16">IF(COUNTIF(U49:LH49,"AS")=0,"",(COUNTIF(U49:LH49,"AS")))</f>
        <v>2</v>
      </c>
      <c r="AB6" s="50" t="str">
        <f t="shared" ref="AB6:AB29" si="17">IF(COUNTIF(U49:LH49,"AU")=0,"",COUNTIF(U49:LH49,"AU"))</f>
        <v/>
      </c>
      <c r="AC6" s="51">
        <f t="shared" ref="AC6:AC29" si="18">IF(COUNTIF(U49:LH49,"AN")=0,"",COUNTIF(U49:LH49,"AN"))</f>
        <v>2</v>
      </c>
      <c r="AD6" s="130">
        <f t="shared" ref="AD6:AD29" si="19">IF(B6="","",IF(SUM(AA6:AC6)=0,"",LF49))</f>
        <v>16</v>
      </c>
      <c r="AE6" s="117" t="str">
        <f t="shared" ref="AE6:AE29" si="20">IF(AD6="","",":")</f>
        <v>:</v>
      </c>
      <c r="AF6" s="118">
        <f t="shared" ref="AF6:AF29" si="21">IF(B6="","",IF(SUM(AA6:AC6)=0,"",LH49))</f>
        <v>27</v>
      </c>
      <c r="AG6" s="116">
        <f t="shared" ref="AG6:AG29" si="22">IF(AD6="","",AD6/SUM(AA6:AC6))</f>
        <v>4</v>
      </c>
      <c r="AH6" s="117" t="str">
        <f t="shared" ref="AH6:AH29" si="23">IF(AG6="","",":")</f>
        <v>:</v>
      </c>
      <c r="AI6" s="118">
        <f t="shared" ref="AI6:AI29" si="24">IF(AF6="","",AF6/SUM(AA6:AC6))</f>
        <v>6.75</v>
      </c>
      <c r="AJ6" s="34"/>
      <c r="AK6" s="176" t="s">
        <v>79</v>
      </c>
      <c r="AL6" s="34"/>
      <c r="AM6" s="35"/>
      <c r="AN6" s="36" t="str">
        <f t="shared" ref="AN6:AN26" si="25">IF(AM6="","",":")</f>
        <v/>
      </c>
      <c r="AO6" s="37"/>
      <c r="AP6" s="38"/>
      <c r="AQ6" s="39" t="str">
        <f t="shared" ref="AQ6:AQ26" si="26">IF(AP6="","",":")</f>
        <v/>
      </c>
      <c r="AR6" s="40"/>
      <c r="AS6" s="46"/>
      <c r="AT6" s="42" t="str">
        <f t="shared" ref="AT6:AT26" si="27">IF(AS6="","",":")</f>
        <v/>
      </c>
      <c r="AU6" s="43"/>
      <c r="AV6" s="44"/>
      <c r="AW6" s="42" t="str">
        <f t="shared" ref="AW6:AW26" si="28">IF(AV6="","",":")</f>
        <v/>
      </c>
      <c r="AX6" s="45"/>
      <c r="AY6" s="19"/>
      <c r="AZ6" s="35"/>
      <c r="BA6" s="36" t="str">
        <f t="shared" ref="BA6:BA26" si="29">IF(AZ6="","",":")</f>
        <v/>
      </c>
      <c r="BB6" s="37"/>
      <c r="BC6" s="38"/>
      <c r="BD6" s="39" t="str">
        <f t="shared" ref="BD6:BD26" si="30">IF(BC6="","",":")</f>
        <v/>
      </c>
      <c r="BE6" s="40"/>
      <c r="BF6" s="46"/>
      <c r="BG6" s="42" t="str">
        <f t="shared" ref="BG6:BG26" si="31">IF(BF6="","",":")</f>
        <v/>
      </c>
      <c r="BH6" s="43"/>
      <c r="BI6" s="44"/>
      <c r="BJ6" s="42" t="str">
        <f t="shared" ref="BJ6:BJ26" si="32">IF(BI6="","",":")</f>
        <v/>
      </c>
      <c r="BK6" s="45"/>
      <c r="BL6" s="19"/>
      <c r="BM6" s="35"/>
      <c r="BN6" s="36" t="str">
        <f t="shared" ref="BN6:BN26" si="33">IF(BM6="","",":")</f>
        <v/>
      </c>
      <c r="BO6" s="37"/>
      <c r="BP6" s="38"/>
      <c r="BQ6" s="39" t="str">
        <f t="shared" ref="BQ6:BQ26" si="34">IF(BP6="","",":")</f>
        <v/>
      </c>
      <c r="BR6" s="40"/>
      <c r="BS6" s="46"/>
      <c r="BT6" s="42" t="str">
        <f t="shared" ref="BT6:BT26" si="35">IF(BS6="","",":")</f>
        <v/>
      </c>
      <c r="BU6" s="43"/>
      <c r="BV6" s="44"/>
      <c r="BW6" s="42" t="str">
        <f t="shared" ref="BW6:BW26" si="36">IF(BV6="","",":")</f>
        <v/>
      </c>
      <c r="BX6" s="45"/>
      <c r="BY6" s="20"/>
      <c r="BZ6" s="35"/>
      <c r="CA6" s="36" t="str">
        <f t="shared" ref="CA6:CA26" si="37">IF(BZ6="","",":")</f>
        <v/>
      </c>
      <c r="CB6" s="37"/>
      <c r="CC6" s="38"/>
      <c r="CD6" s="39" t="str">
        <f t="shared" ref="CD6:CD26" si="38">IF(CC6="","",":")</f>
        <v/>
      </c>
      <c r="CE6" s="40"/>
      <c r="CF6" s="46"/>
      <c r="CG6" s="42" t="str">
        <f t="shared" ref="CG6:CG26" si="39">IF(CF6="","",":")</f>
        <v/>
      </c>
      <c r="CH6" s="43"/>
      <c r="CI6" s="44"/>
      <c r="CJ6" s="42" t="str">
        <f t="shared" ref="CJ6:CJ26" si="40">IF(CI6="","",":")</f>
        <v/>
      </c>
      <c r="CK6" s="45"/>
      <c r="CL6" s="19"/>
      <c r="CM6" s="176" t="s">
        <v>79</v>
      </c>
      <c r="CN6" s="19"/>
      <c r="CO6" s="35"/>
      <c r="CP6" s="36" t="str">
        <f t="shared" ref="CP6:CP9" si="41">IF(CO6="","",":")</f>
        <v/>
      </c>
      <c r="CQ6" s="37"/>
      <c r="CR6" s="38"/>
      <c r="CS6" s="39" t="str">
        <f t="shared" ref="CS6:CS9" si="42">IF(CR6="","",":")</f>
        <v/>
      </c>
      <c r="CT6" s="40"/>
      <c r="CU6" s="46"/>
      <c r="CV6" s="42" t="str">
        <f t="shared" ref="CV6:CV9" si="43">IF(CU6="","",":")</f>
        <v/>
      </c>
      <c r="CW6" s="43"/>
      <c r="CX6" s="44"/>
      <c r="CY6" s="42" t="str">
        <f t="shared" ref="CY6:CY9" si="44">IF(CX6="","",":")</f>
        <v/>
      </c>
      <c r="CZ6" s="45"/>
      <c r="DA6" s="19"/>
      <c r="DB6" s="35"/>
      <c r="DC6" s="36" t="str">
        <f t="shared" ref="DC6:DC9" si="45">IF(DB6="","",":")</f>
        <v/>
      </c>
      <c r="DD6" s="37"/>
      <c r="DE6" s="38"/>
      <c r="DF6" s="39" t="str">
        <f t="shared" ref="DF6:DF9" si="46">IF(DE6="","",":")</f>
        <v/>
      </c>
      <c r="DG6" s="40"/>
      <c r="DH6" s="46"/>
      <c r="DI6" s="42" t="str">
        <f t="shared" ref="DI6:DI9" si="47">IF(DH6="","",":")</f>
        <v/>
      </c>
      <c r="DJ6" s="43"/>
      <c r="DK6" s="44"/>
      <c r="DL6" s="42" t="str">
        <f t="shared" ref="DL6:DL9" si="48">IF(DK6="","",":")</f>
        <v/>
      </c>
      <c r="DM6" s="45"/>
      <c r="DN6" s="19"/>
      <c r="DO6" s="35">
        <v>1</v>
      </c>
      <c r="DP6" s="36" t="str">
        <f t="shared" ref="DP6:DP9" si="49">IF(DO6="","",":")</f>
        <v>:</v>
      </c>
      <c r="DQ6" s="37">
        <v>13</v>
      </c>
      <c r="DR6" s="38"/>
      <c r="DS6" s="39" t="str">
        <f t="shared" ref="DS6:DS9" si="50">IF(DR6="","",":")</f>
        <v/>
      </c>
      <c r="DT6" s="40"/>
      <c r="DU6" s="46"/>
      <c r="DV6" s="42" t="str">
        <f t="shared" ref="DV6:DV9" si="51">IF(DU6="","",":")</f>
        <v/>
      </c>
      <c r="DW6" s="43"/>
      <c r="DX6" s="44"/>
      <c r="DY6" s="42" t="str">
        <f t="shared" ref="DY6:DY9" si="52">IF(DX6="","",":")</f>
        <v/>
      </c>
      <c r="DZ6" s="45"/>
      <c r="EA6" s="19"/>
      <c r="EB6" s="35">
        <v>4</v>
      </c>
      <c r="EC6" s="36" t="str">
        <f t="shared" ref="EC6:EC9" si="53">IF(EB6="","",":")</f>
        <v>:</v>
      </c>
      <c r="ED6" s="37">
        <v>10</v>
      </c>
      <c r="EE6" s="38"/>
      <c r="EF6" s="39" t="str">
        <f t="shared" ref="EF6:EF9" si="54">IF(EE6="","",":")</f>
        <v/>
      </c>
      <c r="EG6" s="40"/>
      <c r="EH6" s="46">
        <v>1</v>
      </c>
      <c r="EI6" s="42" t="str">
        <f t="shared" ref="EI6:EI9" si="55">IF(EH6="","",":")</f>
        <v>:</v>
      </c>
      <c r="EJ6" s="43">
        <v>12</v>
      </c>
      <c r="EK6" s="44"/>
      <c r="EL6" s="42" t="str">
        <f t="shared" ref="EL6:EL9" si="56">IF(EK6="","",":")</f>
        <v/>
      </c>
      <c r="EM6" s="45"/>
      <c r="EN6" s="19"/>
      <c r="EO6" s="176" t="s">
        <v>79</v>
      </c>
      <c r="EP6" s="19"/>
      <c r="EQ6" s="35"/>
      <c r="ER6" s="36" t="str">
        <f t="shared" ref="ER6:ER26" si="57">IF(EQ6="","",":")</f>
        <v/>
      </c>
      <c r="ES6" s="37"/>
      <c r="ET6" s="38"/>
      <c r="EU6" s="39" t="str">
        <f t="shared" ref="EU6:EU26" si="58">IF(ET6="","",":")</f>
        <v/>
      </c>
      <c r="EV6" s="40"/>
      <c r="EW6" s="46"/>
      <c r="EX6" s="42" t="str">
        <f t="shared" ref="EX6:EX26" si="59">IF(EW6="","",":")</f>
        <v/>
      </c>
      <c r="EY6" s="43"/>
      <c r="EZ6" s="44"/>
      <c r="FA6" s="42" t="str">
        <f t="shared" ref="FA6:FA26" si="60">IF(EZ6="","",":")</f>
        <v/>
      </c>
      <c r="FB6" s="45"/>
      <c r="FC6" s="19"/>
      <c r="FD6" s="35">
        <v>2</v>
      </c>
      <c r="FE6" s="36" t="str">
        <f t="shared" ref="FE6:FE26" si="61">IF(FD6="","",":")</f>
        <v>:</v>
      </c>
      <c r="FF6" s="37">
        <v>11</v>
      </c>
      <c r="FG6" s="38"/>
      <c r="FH6" s="39" t="str">
        <f t="shared" ref="FH6:FH26" si="62">IF(FG6="","",":")</f>
        <v/>
      </c>
      <c r="FI6" s="40"/>
      <c r="FJ6" s="46">
        <v>2</v>
      </c>
      <c r="FK6" s="42" t="str">
        <f t="shared" ref="FK6:FK26" si="63">IF(FJ6="","",":")</f>
        <v>:</v>
      </c>
      <c r="FL6" s="43">
        <v>7</v>
      </c>
      <c r="FM6" s="44"/>
      <c r="FN6" s="42" t="str">
        <f t="shared" ref="FN6:FN26" si="64">IF(FM6="","",":")</f>
        <v/>
      </c>
      <c r="FO6" s="45"/>
      <c r="FP6" s="19"/>
      <c r="FQ6" s="35">
        <v>1</v>
      </c>
      <c r="FR6" s="36" t="str">
        <f t="shared" ref="FR6:FR26" si="65">IF(FQ6="","",":")</f>
        <v>:</v>
      </c>
      <c r="FS6" s="37">
        <v>6</v>
      </c>
      <c r="FT6" s="38"/>
      <c r="FU6" s="39" t="str">
        <f t="shared" ref="FU6:FU26" si="66">IF(FT6="","",":")</f>
        <v/>
      </c>
      <c r="FV6" s="40"/>
      <c r="FW6" s="46">
        <v>6</v>
      </c>
      <c r="FX6" s="42" t="str">
        <f t="shared" ref="FX6:FX26" si="67">IF(FW6="","",":")</f>
        <v>:</v>
      </c>
      <c r="FY6" s="43">
        <v>4</v>
      </c>
      <c r="FZ6" s="44"/>
      <c r="GA6" s="42" t="str">
        <f t="shared" ref="GA6:GA26" si="68">IF(FZ6="","",":")</f>
        <v/>
      </c>
      <c r="GB6" s="45"/>
      <c r="GC6" s="19"/>
      <c r="GD6" s="35">
        <v>9</v>
      </c>
      <c r="GE6" s="36" t="str">
        <f t="shared" ref="GE6:GE26" si="69">IF(GD6="","",":")</f>
        <v>:</v>
      </c>
      <c r="GF6" s="37">
        <v>6</v>
      </c>
      <c r="GG6" s="38"/>
      <c r="GH6" s="39" t="str">
        <f t="shared" ref="GH6:GH26" si="70">IF(GG6="","",":")</f>
        <v/>
      </c>
      <c r="GI6" s="40"/>
      <c r="GJ6" s="46">
        <v>7</v>
      </c>
      <c r="GK6" s="42" t="str">
        <f t="shared" ref="GK6:GK26" si="71">IF(GJ6="","",":")</f>
        <v>:</v>
      </c>
      <c r="GL6" s="43">
        <v>4</v>
      </c>
      <c r="GM6" s="44"/>
      <c r="GN6" s="42" t="str">
        <f t="shared" ref="GN6:GN26" si="72">IF(GM6="","",":")</f>
        <v/>
      </c>
      <c r="GO6" s="45"/>
      <c r="GP6" s="19"/>
      <c r="GQ6" s="176" t="s">
        <v>79</v>
      </c>
      <c r="GR6" s="19"/>
      <c r="GS6" s="35"/>
      <c r="GT6" s="36" t="str">
        <f t="shared" ref="GT6:GT26" si="73">IF(GS6="","",":")</f>
        <v/>
      </c>
      <c r="GU6" s="37"/>
      <c r="GV6" s="38"/>
      <c r="GW6" s="39" t="str">
        <f t="shared" ref="GW6:GW26" si="74">IF(GV6="","",":")</f>
        <v/>
      </c>
      <c r="GX6" s="40"/>
      <c r="GY6" s="46"/>
      <c r="GZ6" s="42" t="str">
        <f t="shared" ref="GZ6:GZ26" si="75">IF(GY6="","",":")</f>
        <v/>
      </c>
      <c r="HA6" s="43"/>
      <c r="HB6" s="44"/>
      <c r="HC6" s="42" t="str">
        <f t="shared" ref="HC6:HC26" si="76">IF(HB6="","",":")</f>
        <v/>
      </c>
      <c r="HD6" s="45"/>
      <c r="HE6" s="19"/>
      <c r="HF6" s="35"/>
      <c r="HG6" s="36" t="str">
        <f t="shared" ref="HG6:HG26" si="77">IF(HF6="","",":")</f>
        <v/>
      </c>
      <c r="HH6" s="37"/>
      <c r="HI6" s="38"/>
      <c r="HJ6" s="39" t="str">
        <f t="shared" ref="HJ6:HJ26" si="78">IF(HI6="","",":")</f>
        <v/>
      </c>
      <c r="HK6" s="40"/>
      <c r="HL6" s="46"/>
      <c r="HM6" s="42" t="str">
        <f t="shared" ref="HM6:HM26" si="79">IF(HL6="","",":")</f>
        <v/>
      </c>
      <c r="HN6" s="43"/>
      <c r="HO6" s="44"/>
      <c r="HP6" s="42" t="str">
        <f t="shared" ref="HP6:HP26" si="80">IF(HO6="","",":")</f>
        <v/>
      </c>
      <c r="HQ6" s="45"/>
      <c r="HR6" s="19"/>
      <c r="HS6" s="215"/>
      <c r="HT6" s="216" t="str">
        <f t="shared" ref="HT6:HT26" si="81">IF(HS6="","",":")</f>
        <v/>
      </c>
      <c r="HU6" s="190"/>
      <c r="HV6" s="217"/>
      <c r="HW6" s="218" t="str">
        <f t="shared" ref="HW6:HW26" si="82">IF(HV6="","",":")</f>
        <v/>
      </c>
      <c r="HX6" s="219"/>
      <c r="HY6" s="175"/>
      <c r="HZ6" s="220" t="str">
        <f t="shared" ref="HZ6:HZ26" si="83">IF(HY6="","",":")</f>
        <v/>
      </c>
      <c r="IA6" s="221"/>
      <c r="IB6" s="222"/>
      <c r="IC6" s="220" t="str">
        <f t="shared" ref="IC6:IC26" si="84">IF(IB6="","",":")</f>
        <v/>
      </c>
      <c r="ID6" s="223"/>
      <c r="IE6" s="19"/>
      <c r="IF6" s="35"/>
      <c r="IG6" s="36" t="str">
        <f t="shared" ref="IG6:IG26" si="85">IF(IF6="","",":")</f>
        <v/>
      </c>
      <c r="IH6" s="37"/>
      <c r="II6" s="38"/>
      <c r="IJ6" s="39" t="str">
        <f t="shared" ref="IJ6:IJ26" si="86">IF(II6="","",":")</f>
        <v/>
      </c>
      <c r="IK6" s="40"/>
      <c r="IL6" s="46"/>
      <c r="IM6" s="42" t="str">
        <f t="shared" ref="IM6:IM26" si="87">IF(IL6="","",":")</f>
        <v/>
      </c>
      <c r="IN6" s="43"/>
      <c r="IO6" s="44"/>
      <c r="IP6" s="42" t="str">
        <f t="shared" ref="IP6:IP26" si="88">IF(IO6="","",":")</f>
        <v/>
      </c>
      <c r="IQ6" s="45"/>
      <c r="IR6" s="19"/>
      <c r="IS6" s="176" t="s">
        <v>79</v>
      </c>
      <c r="IT6" s="19"/>
      <c r="IU6" s="35"/>
      <c r="IV6" s="36" t="str">
        <f t="shared" ref="IV6:IV26" si="89">IF(IU6="","",":")</f>
        <v/>
      </c>
      <c r="IW6" s="37"/>
      <c r="IX6" s="38"/>
      <c r="IY6" s="39" t="str">
        <f t="shared" ref="IY6:IY26" si="90">IF(IX6="","",":")</f>
        <v/>
      </c>
      <c r="IZ6" s="40"/>
      <c r="JA6" s="46"/>
      <c r="JB6" s="42" t="str">
        <f t="shared" ref="JB6:JB26" si="91">IF(JA6="","",":")</f>
        <v/>
      </c>
      <c r="JC6" s="43"/>
      <c r="JD6" s="44"/>
      <c r="JE6" s="42" t="str">
        <f t="shared" ref="JE6:JE26" si="92">IF(JD6="","",":")</f>
        <v/>
      </c>
      <c r="JF6" s="45"/>
      <c r="JG6" s="19"/>
      <c r="JH6" s="35"/>
      <c r="JI6" s="36" t="str">
        <f t="shared" ref="JI6:JI26" si="93">IF(JH6="","",":")</f>
        <v/>
      </c>
      <c r="JJ6" s="37"/>
      <c r="JK6" s="38"/>
      <c r="JL6" s="39" t="str">
        <f t="shared" ref="JL6:JL26" si="94">IF(JK6="","",":")</f>
        <v/>
      </c>
      <c r="JM6" s="40"/>
      <c r="JN6" s="46"/>
      <c r="JO6" s="42" t="str">
        <f t="shared" ref="JO6:JO26" si="95">IF(JN6="","",":")</f>
        <v/>
      </c>
      <c r="JP6" s="43"/>
      <c r="JQ6" s="44"/>
      <c r="JR6" s="42" t="str">
        <f t="shared" ref="JR6:JR26" si="96">IF(JQ6="","",":")</f>
        <v/>
      </c>
      <c r="JS6" s="45"/>
      <c r="JT6" s="19"/>
      <c r="JU6" s="35"/>
      <c r="JV6" s="36" t="str">
        <f t="shared" ref="JV6:JV26" si="97">IF(JU6="","",":")</f>
        <v/>
      </c>
      <c r="JW6" s="37"/>
      <c r="JX6" s="38"/>
      <c r="JY6" s="39" t="str">
        <f t="shared" ref="JY6:JY26" si="98">IF(JX6="","",":")</f>
        <v/>
      </c>
      <c r="JZ6" s="40"/>
      <c r="KA6" s="46"/>
      <c r="KB6" s="42" t="str">
        <f t="shared" ref="KB6:KB26" si="99">IF(KA6="","",":")</f>
        <v/>
      </c>
      <c r="KC6" s="43"/>
      <c r="KD6" s="44"/>
      <c r="KE6" s="42" t="str">
        <f t="shared" ref="KE6:KE26" si="100">IF(KD6="","",":")</f>
        <v/>
      </c>
      <c r="KF6" s="45"/>
      <c r="KG6" s="19"/>
      <c r="KH6" s="35"/>
      <c r="KI6" s="36" t="str">
        <f t="shared" ref="KI6:KI26" si="101">IF(KH6="","",":")</f>
        <v/>
      </c>
      <c r="KJ6" s="37"/>
      <c r="KK6" s="38"/>
      <c r="KL6" s="39" t="str">
        <f t="shared" ref="KL6:KL26" si="102">IF(KK6="","",":")</f>
        <v/>
      </c>
      <c r="KM6" s="40"/>
      <c r="KN6" s="46"/>
      <c r="KO6" s="42" t="str">
        <f t="shared" ref="KO6:KO26" si="103">IF(KN6="","",":")</f>
        <v/>
      </c>
      <c r="KP6" s="43"/>
      <c r="KQ6" s="44"/>
      <c r="KR6" s="42" t="str">
        <f t="shared" ref="KR6:KR26" si="104">IF(KQ6="","",":")</f>
        <v/>
      </c>
      <c r="KS6" s="45"/>
      <c r="KT6" s="19"/>
      <c r="KU6" s="176" t="s">
        <v>79</v>
      </c>
      <c r="KV6" s="19"/>
      <c r="KW6" s="35"/>
      <c r="KX6" s="36" t="str">
        <f t="shared" ref="KX6:KX26" si="105">IF(KW6="","",":")</f>
        <v/>
      </c>
      <c r="KY6" s="37"/>
      <c r="KZ6" s="38"/>
      <c r="LA6" s="39" t="str">
        <f t="shared" ref="LA6:LA26" si="106">IF(KZ6="","",":")</f>
        <v/>
      </c>
      <c r="LB6" s="40"/>
      <c r="LC6" s="46"/>
      <c r="LD6" s="42" t="str">
        <f t="shared" ref="LD6:LD26" si="107">IF(LC6="","",":")</f>
        <v/>
      </c>
      <c r="LE6" s="43"/>
      <c r="LF6" s="44"/>
      <c r="LG6" s="42" t="str">
        <f t="shared" ref="LG6:LG26" si="108">IF(LF6="","",":")</f>
        <v/>
      </c>
      <c r="LH6" s="45"/>
    </row>
    <row r="7" spans="1:320" ht="12" customHeight="1" x14ac:dyDescent="0.2">
      <c r="B7" s="47" t="s">
        <v>21</v>
      </c>
      <c r="C7" s="95">
        <f t="shared" ref="C7" si="109">IF(E7="",IF(F7="",0,F7),IF(F7="",E7*2,E7*2+F7))</f>
        <v>2</v>
      </c>
      <c r="D7" s="108">
        <f t="shared" ref="D7:D29" si="110">IF(B7="","",SUM(E7:G7))</f>
        <v>1</v>
      </c>
      <c r="E7" s="90">
        <f t="shared" ref="E7" si="111">IF(P7="",AA7,IF(AA7="",P7,P7+AA7))</f>
        <v>1</v>
      </c>
      <c r="F7" s="48" t="str">
        <f t="shared" ref="F7" si="112">IF(Q7="",AB7,IF(AB7="",Q7,Q7+AB7))</f>
        <v/>
      </c>
      <c r="G7" s="92" t="str">
        <f t="shared" ref="G7" si="113">IF(R7="",AC7,IF(AC7="",R7,R7+AC7))</f>
        <v/>
      </c>
      <c r="H7" s="110">
        <f t="shared" ref="H7" si="114">IF(S7="",AD7,IF(AD7="",S7,S7+AD7))</f>
        <v>8</v>
      </c>
      <c r="I7" s="111" t="str">
        <f t="shared" ref="I7" si="115">IF(H7="","",":")</f>
        <v>:</v>
      </c>
      <c r="J7" s="128">
        <f t="shared" ref="J7" si="116">IF(U7="",AF7,IF(AF7="",U7,U7+AF7))</f>
        <v>5</v>
      </c>
      <c r="K7" s="110">
        <f t="shared" si="4"/>
        <v>8</v>
      </c>
      <c r="L7" s="111" t="str">
        <f t="shared" ref="L7" si="117">IF(K7="","",":")</f>
        <v>:</v>
      </c>
      <c r="M7" s="112">
        <f t="shared" si="6"/>
        <v>5</v>
      </c>
      <c r="N7" s="19"/>
      <c r="O7" s="100">
        <f t="shared" ref="O7" si="118">IF(V7="","",SUM(P7:R7))</f>
        <v>1</v>
      </c>
      <c r="P7" s="102">
        <f t="shared" si="7"/>
        <v>1</v>
      </c>
      <c r="Q7" s="103" t="str">
        <f t="shared" si="8"/>
        <v/>
      </c>
      <c r="R7" s="101" t="str">
        <f t="shared" si="9"/>
        <v/>
      </c>
      <c r="S7" s="122">
        <f t="shared" si="10"/>
        <v>8</v>
      </c>
      <c r="T7" s="123" t="str">
        <f t="shared" ref="T7" si="119">IF(S7="","",":")</f>
        <v>:</v>
      </c>
      <c r="U7" s="124">
        <f t="shared" si="12"/>
        <v>5</v>
      </c>
      <c r="V7" s="122">
        <f t="shared" ref="V7" si="120">IF(S7="","",S7/SUM(P7:R7))</f>
        <v>8</v>
      </c>
      <c r="W7" s="123" t="str">
        <f t="shared" ref="W7" si="121">IF(V7="","",":")</f>
        <v>:</v>
      </c>
      <c r="X7" s="124">
        <f t="shared" ref="X7" si="122">IF(U7="","",U7/SUM(P7:R7))</f>
        <v>5</v>
      </c>
      <c r="Y7" s="34"/>
      <c r="Z7" s="97" t="str">
        <f t="shared" ref="Z7" si="123">IF(AG7="","",SUM(AA7:AC7))</f>
        <v/>
      </c>
      <c r="AA7" s="49" t="str">
        <f t="shared" si="16"/>
        <v/>
      </c>
      <c r="AB7" s="50" t="str">
        <f t="shared" si="17"/>
        <v/>
      </c>
      <c r="AC7" s="51" t="str">
        <f t="shared" si="18"/>
        <v/>
      </c>
      <c r="AD7" s="130" t="str">
        <f t="shared" si="19"/>
        <v/>
      </c>
      <c r="AE7" s="117" t="str">
        <f t="shared" ref="AE7" si="124">IF(AD7="","",":")</f>
        <v/>
      </c>
      <c r="AF7" s="118" t="str">
        <f t="shared" si="21"/>
        <v/>
      </c>
      <c r="AG7" s="116" t="str">
        <f t="shared" ref="AG7" si="125">IF(AD7="","",AD7/SUM(AA7:AC7))</f>
        <v/>
      </c>
      <c r="AH7" s="117" t="str">
        <f t="shared" ref="AH7" si="126">IF(AG7="","",":")</f>
        <v/>
      </c>
      <c r="AI7" s="118" t="str">
        <f t="shared" ref="AI7" si="127">IF(AF7="","",AF7/SUM(AA7:AC7))</f>
        <v/>
      </c>
      <c r="AJ7" s="34"/>
      <c r="AK7" s="47" t="s">
        <v>21</v>
      </c>
      <c r="AL7" s="34"/>
      <c r="AM7" s="35"/>
      <c r="AN7" s="36" t="str">
        <f t="shared" ref="AN7" si="128">IF(AM7="","",":")</f>
        <v/>
      </c>
      <c r="AO7" s="37"/>
      <c r="AP7" s="38"/>
      <c r="AQ7" s="39" t="str">
        <f t="shared" ref="AQ7" si="129">IF(AP7="","",":")</f>
        <v/>
      </c>
      <c r="AR7" s="40"/>
      <c r="AS7" s="46"/>
      <c r="AT7" s="42" t="str">
        <f t="shared" ref="AT7" si="130">IF(AS7="","",":")</f>
        <v/>
      </c>
      <c r="AU7" s="43"/>
      <c r="AV7" s="44"/>
      <c r="AW7" s="42" t="str">
        <f t="shared" ref="AW7" si="131">IF(AV7="","",":")</f>
        <v/>
      </c>
      <c r="AX7" s="45"/>
      <c r="AY7" s="19"/>
      <c r="AZ7" s="35"/>
      <c r="BA7" s="36" t="str">
        <f t="shared" ref="BA7" si="132">IF(AZ7="","",":")</f>
        <v/>
      </c>
      <c r="BB7" s="37"/>
      <c r="BC7" s="38"/>
      <c r="BD7" s="39" t="str">
        <f t="shared" ref="BD7" si="133">IF(BC7="","",":")</f>
        <v/>
      </c>
      <c r="BE7" s="40"/>
      <c r="BF7" s="46"/>
      <c r="BG7" s="42" t="str">
        <f t="shared" ref="BG7" si="134">IF(BF7="","",":")</f>
        <v/>
      </c>
      <c r="BH7" s="43"/>
      <c r="BI7" s="44"/>
      <c r="BJ7" s="42" t="str">
        <f t="shared" ref="BJ7" si="135">IF(BI7="","",":")</f>
        <v/>
      </c>
      <c r="BK7" s="45"/>
      <c r="BL7" s="19"/>
      <c r="BM7" s="35"/>
      <c r="BN7" s="36" t="str">
        <f t="shared" ref="BN7" si="136">IF(BM7="","",":")</f>
        <v/>
      </c>
      <c r="BO7" s="37"/>
      <c r="BP7" s="38"/>
      <c r="BQ7" s="39" t="str">
        <f t="shared" ref="BQ7" si="137">IF(BP7="","",":")</f>
        <v/>
      </c>
      <c r="BR7" s="40"/>
      <c r="BS7" s="46"/>
      <c r="BT7" s="42" t="str">
        <f t="shared" ref="BT7" si="138">IF(BS7="","",":")</f>
        <v/>
      </c>
      <c r="BU7" s="43"/>
      <c r="BV7" s="44"/>
      <c r="BW7" s="42" t="str">
        <f t="shared" ref="BW7" si="139">IF(BV7="","",":")</f>
        <v/>
      </c>
      <c r="BX7" s="45"/>
      <c r="BY7" s="20"/>
      <c r="BZ7" s="35"/>
      <c r="CA7" s="36" t="str">
        <f t="shared" ref="CA7" si="140">IF(BZ7="","",":")</f>
        <v/>
      </c>
      <c r="CB7" s="37"/>
      <c r="CC7" s="38"/>
      <c r="CD7" s="39" t="str">
        <f t="shared" ref="CD7" si="141">IF(CC7="","",":")</f>
        <v/>
      </c>
      <c r="CE7" s="40"/>
      <c r="CF7" s="46"/>
      <c r="CG7" s="42" t="str">
        <f t="shared" ref="CG7" si="142">IF(CF7="","",":")</f>
        <v/>
      </c>
      <c r="CH7" s="43"/>
      <c r="CI7" s="44"/>
      <c r="CJ7" s="42" t="str">
        <f t="shared" ref="CJ7" si="143">IF(CI7="","",":")</f>
        <v/>
      </c>
      <c r="CK7" s="45"/>
      <c r="CL7" s="19"/>
      <c r="CM7" s="47" t="s">
        <v>21</v>
      </c>
      <c r="CN7" s="19"/>
      <c r="CO7" s="35"/>
      <c r="CP7" s="36" t="str">
        <f t="shared" si="41"/>
        <v/>
      </c>
      <c r="CQ7" s="37"/>
      <c r="CR7" s="38"/>
      <c r="CS7" s="39" t="str">
        <f t="shared" si="42"/>
        <v/>
      </c>
      <c r="CT7" s="40"/>
      <c r="CU7" s="46"/>
      <c r="CV7" s="42" t="str">
        <f t="shared" si="43"/>
        <v/>
      </c>
      <c r="CW7" s="43"/>
      <c r="CX7" s="44"/>
      <c r="CY7" s="42" t="str">
        <f t="shared" si="44"/>
        <v/>
      </c>
      <c r="CZ7" s="45"/>
      <c r="DA7" s="19"/>
      <c r="DB7" s="35"/>
      <c r="DC7" s="36" t="str">
        <f t="shared" si="45"/>
        <v/>
      </c>
      <c r="DD7" s="37"/>
      <c r="DE7" s="38"/>
      <c r="DF7" s="39" t="str">
        <f t="shared" si="46"/>
        <v/>
      </c>
      <c r="DG7" s="40"/>
      <c r="DH7" s="46"/>
      <c r="DI7" s="42" t="str">
        <f t="shared" si="47"/>
        <v/>
      </c>
      <c r="DJ7" s="43"/>
      <c r="DK7" s="44"/>
      <c r="DL7" s="42" t="str">
        <f t="shared" si="48"/>
        <v/>
      </c>
      <c r="DM7" s="45"/>
      <c r="DN7" s="19"/>
      <c r="DO7" s="35"/>
      <c r="DP7" s="36" t="str">
        <f t="shared" si="49"/>
        <v/>
      </c>
      <c r="DQ7" s="37"/>
      <c r="DR7" s="38"/>
      <c r="DS7" s="39" t="str">
        <f t="shared" si="50"/>
        <v/>
      </c>
      <c r="DT7" s="40"/>
      <c r="DU7" s="46"/>
      <c r="DV7" s="42" t="str">
        <f t="shared" si="51"/>
        <v/>
      </c>
      <c r="DW7" s="43"/>
      <c r="DX7" s="44"/>
      <c r="DY7" s="42" t="str">
        <f t="shared" si="52"/>
        <v/>
      </c>
      <c r="DZ7" s="45"/>
      <c r="EA7" s="19"/>
      <c r="EB7" s="35"/>
      <c r="EC7" s="36" t="str">
        <f t="shared" si="53"/>
        <v/>
      </c>
      <c r="ED7" s="37"/>
      <c r="EE7" s="38"/>
      <c r="EF7" s="39" t="str">
        <f t="shared" si="54"/>
        <v/>
      </c>
      <c r="EG7" s="40"/>
      <c r="EH7" s="46"/>
      <c r="EI7" s="42" t="str">
        <f t="shared" si="55"/>
        <v/>
      </c>
      <c r="EJ7" s="43"/>
      <c r="EK7" s="44"/>
      <c r="EL7" s="42" t="str">
        <f t="shared" si="56"/>
        <v/>
      </c>
      <c r="EM7" s="45"/>
      <c r="EN7" s="19"/>
      <c r="EO7" s="47" t="s">
        <v>21</v>
      </c>
      <c r="EP7" s="19"/>
      <c r="EQ7" s="35"/>
      <c r="ER7" s="36" t="str">
        <f t="shared" ref="ER7" si="144">IF(EQ7="","",":")</f>
        <v/>
      </c>
      <c r="ES7" s="37"/>
      <c r="ET7" s="38"/>
      <c r="EU7" s="39" t="str">
        <f t="shared" ref="EU7" si="145">IF(ET7="","",":")</f>
        <v/>
      </c>
      <c r="EV7" s="40"/>
      <c r="EW7" s="46"/>
      <c r="EX7" s="42" t="str">
        <f t="shared" ref="EX7" si="146">IF(EW7="","",":")</f>
        <v/>
      </c>
      <c r="EY7" s="43"/>
      <c r="EZ7" s="44"/>
      <c r="FA7" s="42" t="str">
        <f t="shared" ref="FA7" si="147">IF(EZ7="","",":")</f>
        <v/>
      </c>
      <c r="FB7" s="45"/>
      <c r="FC7" s="19"/>
      <c r="FD7" s="35"/>
      <c r="FE7" s="36" t="str">
        <f t="shared" ref="FE7" si="148">IF(FD7="","",":")</f>
        <v/>
      </c>
      <c r="FF7" s="37"/>
      <c r="FG7" s="38"/>
      <c r="FH7" s="39" t="str">
        <f t="shared" ref="FH7" si="149">IF(FG7="","",":")</f>
        <v/>
      </c>
      <c r="FI7" s="40"/>
      <c r="FJ7" s="46"/>
      <c r="FK7" s="42" t="str">
        <f t="shared" ref="FK7" si="150">IF(FJ7="","",":")</f>
        <v/>
      </c>
      <c r="FL7" s="43"/>
      <c r="FM7" s="44"/>
      <c r="FN7" s="42" t="str">
        <f t="shared" ref="FN7" si="151">IF(FM7="","",":")</f>
        <v/>
      </c>
      <c r="FO7" s="45"/>
      <c r="FP7" s="19"/>
      <c r="FQ7" s="35"/>
      <c r="FR7" s="36" t="str">
        <f t="shared" ref="FR7" si="152">IF(FQ7="","",":")</f>
        <v/>
      </c>
      <c r="FS7" s="37"/>
      <c r="FT7" s="38"/>
      <c r="FU7" s="39" t="str">
        <f t="shared" ref="FU7" si="153">IF(FT7="","",":")</f>
        <v/>
      </c>
      <c r="FV7" s="40"/>
      <c r="FW7" s="46"/>
      <c r="FX7" s="42" t="str">
        <f t="shared" ref="FX7" si="154">IF(FW7="","",":")</f>
        <v/>
      </c>
      <c r="FY7" s="43"/>
      <c r="FZ7" s="44"/>
      <c r="GA7" s="42" t="str">
        <f t="shared" ref="GA7" si="155">IF(FZ7="","",":")</f>
        <v/>
      </c>
      <c r="GB7" s="45"/>
      <c r="GC7" s="19"/>
      <c r="GD7" s="35"/>
      <c r="GE7" s="36" t="str">
        <f t="shared" ref="GE7" si="156">IF(GD7="","",":")</f>
        <v/>
      </c>
      <c r="GF7" s="37"/>
      <c r="GG7" s="38"/>
      <c r="GH7" s="39" t="str">
        <f t="shared" ref="GH7" si="157">IF(GG7="","",":")</f>
        <v/>
      </c>
      <c r="GI7" s="40"/>
      <c r="GJ7" s="46"/>
      <c r="GK7" s="42" t="str">
        <f t="shared" ref="GK7" si="158">IF(GJ7="","",":")</f>
        <v/>
      </c>
      <c r="GL7" s="43"/>
      <c r="GM7" s="44"/>
      <c r="GN7" s="42" t="str">
        <f t="shared" ref="GN7" si="159">IF(GM7="","",":")</f>
        <v/>
      </c>
      <c r="GO7" s="45"/>
      <c r="GP7" s="19"/>
      <c r="GQ7" s="47" t="s">
        <v>21</v>
      </c>
      <c r="GR7" s="19"/>
      <c r="GS7" s="35"/>
      <c r="GT7" s="36" t="str">
        <f t="shared" ref="GT7" si="160">IF(GS7="","",":")</f>
        <v/>
      </c>
      <c r="GU7" s="37"/>
      <c r="GV7" s="38"/>
      <c r="GW7" s="39" t="str">
        <f t="shared" ref="GW7" si="161">IF(GV7="","",":")</f>
        <v/>
      </c>
      <c r="GX7" s="40"/>
      <c r="GY7" s="46"/>
      <c r="GZ7" s="42" t="str">
        <f t="shared" ref="GZ7" si="162">IF(GY7="","",":")</f>
        <v/>
      </c>
      <c r="HA7" s="43"/>
      <c r="HB7" s="44"/>
      <c r="HC7" s="42" t="str">
        <f t="shared" ref="HC7" si="163">IF(HB7="","",":")</f>
        <v/>
      </c>
      <c r="HD7" s="45"/>
      <c r="HE7" s="19"/>
      <c r="HF7" s="35"/>
      <c r="HG7" s="36" t="str">
        <f t="shared" ref="HG7" si="164">IF(HF7="","",":")</f>
        <v/>
      </c>
      <c r="HH7" s="37"/>
      <c r="HI7" s="38"/>
      <c r="HJ7" s="39" t="str">
        <f t="shared" ref="HJ7" si="165">IF(HI7="","",":")</f>
        <v/>
      </c>
      <c r="HK7" s="40"/>
      <c r="HL7" s="46"/>
      <c r="HM7" s="42" t="str">
        <f t="shared" ref="HM7" si="166">IF(HL7="","",":")</f>
        <v/>
      </c>
      <c r="HN7" s="43"/>
      <c r="HO7" s="44"/>
      <c r="HP7" s="42" t="str">
        <f t="shared" ref="HP7" si="167">IF(HO7="","",":")</f>
        <v/>
      </c>
      <c r="HQ7" s="45"/>
      <c r="HR7" s="19"/>
      <c r="HS7" s="215"/>
      <c r="HT7" s="216" t="str">
        <f t="shared" ref="HT7" si="168">IF(HS7="","",":")</f>
        <v/>
      </c>
      <c r="HU7" s="190"/>
      <c r="HV7" s="217"/>
      <c r="HW7" s="218" t="str">
        <f t="shared" ref="HW7" si="169">IF(HV7="","",":")</f>
        <v/>
      </c>
      <c r="HX7" s="219"/>
      <c r="HY7" s="175"/>
      <c r="HZ7" s="220" t="str">
        <f t="shared" ref="HZ7" si="170">IF(HY7="","",":")</f>
        <v/>
      </c>
      <c r="IA7" s="221"/>
      <c r="IB7" s="222"/>
      <c r="IC7" s="220" t="str">
        <f t="shared" ref="IC7" si="171">IF(IB7="","",":")</f>
        <v/>
      </c>
      <c r="ID7" s="223"/>
      <c r="IE7" s="19"/>
      <c r="IF7" s="35"/>
      <c r="IG7" s="36" t="str">
        <f t="shared" ref="IG7" si="172">IF(IF7="","",":")</f>
        <v/>
      </c>
      <c r="IH7" s="37"/>
      <c r="II7" s="38"/>
      <c r="IJ7" s="39" t="str">
        <f t="shared" ref="IJ7" si="173">IF(II7="","",":")</f>
        <v/>
      </c>
      <c r="IK7" s="40"/>
      <c r="IL7" s="46"/>
      <c r="IM7" s="42" t="str">
        <f t="shared" ref="IM7" si="174">IF(IL7="","",":")</f>
        <v/>
      </c>
      <c r="IN7" s="43"/>
      <c r="IO7" s="44"/>
      <c r="IP7" s="42" t="str">
        <f t="shared" ref="IP7" si="175">IF(IO7="","",":")</f>
        <v/>
      </c>
      <c r="IQ7" s="45"/>
      <c r="IR7" s="19"/>
      <c r="IS7" s="47" t="s">
        <v>21</v>
      </c>
      <c r="IT7" s="19"/>
      <c r="IU7" s="35"/>
      <c r="IV7" s="36" t="str">
        <f t="shared" ref="IV7" si="176">IF(IU7="","",":")</f>
        <v/>
      </c>
      <c r="IW7" s="37"/>
      <c r="IX7" s="38"/>
      <c r="IY7" s="39" t="str">
        <f t="shared" ref="IY7" si="177">IF(IX7="","",":")</f>
        <v/>
      </c>
      <c r="IZ7" s="40"/>
      <c r="JA7" s="46"/>
      <c r="JB7" s="42" t="str">
        <f t="shared" ref="JB7" si="178">IF(JA7="","",":")</f>
        <v/>
      </c>
      <c r="JC7" s="43"/>
      <c r="JD7" s="44"/>
      <c r="JE7" s="42" t="str">
        <f t="shared" ref="JE7" si="179">IF(JD7="","",":")</f>
        <v/>
      </c>
      <c r="JF7" s="45"/>
      <c r="JG7" s="19"/>
      <c r="JH7" s="35"/>
      <c r="JI7" s="36" t="str">
        <f t="shared" ref="JI7" si="180">IF(JH7="","",":")</f>
        <v/>
      </c>
      <c r="JJ7" s="37"/>
      <c r="JK7" s="38"/>
      <c r="JL7" s="39" t="str">
        <f t="shared" ref="JL7" si="181">IF(JK7="","",":")</f>
        <v/>
      </c>
      <c r="JM7" s="40"/>
      <c r="JN7" s="46"/>
      <c r="JO7" s="42" t="str">
        <f t="shared" ref="JO7" si="182">IF(JN7="","",":")</f>
        <v/>
      </c>
      <c r="JP7" s="43"/>
      <c r="JQ7" s="44"/>
      <c r="JR7" s="42" t="str">
        <f t="shared" ref="JR7" si="183">IF(JQ7="","",":")</f>
        <v/>
      </c>
      <c r="JS7" s="45"/>
      <c r="JT7" s="19"/>
      <c r="JU7" s="35"/>
      <c r="JV7" s="36" t="str">
        <f t="shared" ref="JV7" si="184">IF(JU7="","",":")</f>
        <v/>
      </c>
      <c r="JW7" s="37"/>
      <c r="JX7" s="38"/>
      <c r="JY7" s="39" t="str">
        <f t="shared" ref="JY7" si="185">IF(JX7="","",":")</f>
        <v/>
      </c>
      <c r="JZ7" s="40"/>
      <c r="KA7" s="46"/>
      <c r="KB7" s="42" t="str">
        <f t="shared" ref="KB7" si="186">IF(KA7="","",":")</f>
        <v/>
      </c>
      <c r="KC7" s="43"/>
      <c r="KD7" s="44"/>
      <c r="KE7" s="42" t="str">
        <f t="shared" ref="KE7" si="187">IF(KD7="","",":")</f>
        <v/>
      </c>
      <c r="KF7" s="45"/>
      <c r="KG7" s="19"/>
      <c r="KH7" s="35"/>
      <c r="KI7" s="36" t="str">
        <f t="shared" ref="KI7" si="188">IF(KH7="","",":")</f>
        <v/>
      </c>
      <c r="KJ7" s="37"/>
      <c r="KK7" s="38"/>
      <c r="KL7" s="39" t="str">
        <f t="shared" ref="KL7" si="189">IF(KK7="","",":")</f>
        <v/>
      </c>
      <c r="KM7" s="40"/>
      <c r="KN7" s="46"/>
      <c r="KO7" s="42" t="str">
        <f t="shared" ref="KO7" si="190">IF(KN7="","",":")</f>
        <v/>
      </c>
      <c r="KP7" s="43"/>
      <c r="KQ7" s="44"/>
      <c r="KR7" s="42" t="str">
        <f t="shared" ref="KR7" si="191">IF(KQ7="","",":")</f>
        <v/>
      </c>
      <c r="KS7" s="45"/>
      <c r="KT7" s="19"/>
      <c r="KU7" s="47" t="s">
        <v>21</v>
      </c>
      <c r="KV7" s="19"/>
      <c r="KW7" s="35" t="s">
        <v>7</v>
      </c>
      <c r="KX7" s="36" t="str">
        <f t="shared" ref="KX7" si="192">IF(KW7="","",":")</f>
        <v>:</v>
      </c>
      <c r="KY7" s="37">
        <v>5</v>
      </c>
      <c r="KZ7" s="38"/>
      <c r="LA7" s="39" t="str">
        <f t="shared" ref="LA7" si="193">IF(KZ7="","",":")</f>
        <v/>
      </c>
      <c r="LB7" s="40"/>
      <c r="LC7" s="46"/>
      <c r="LD7" s="42" t="str">
        <f t="shared" ref="LD7" si="194">IF(LC7="","",":")</f>
        <v/>
      </c>
      <c r="LE7" s="43"/>
      <c r="LF7" s="44"/>
      <c r="LG7" s="42" t="str">
        <f t="shared" ref="LG7" si="195">IF(LF7="","",":")</f>
        <v/>
      </c>
      <c r="LH7" s="45"/>
    </row>
    <row r="8" spans="1:320" ht="12" customHeight="1" x14ac:dyDescent="0.2">
      <c r="B8" s="47" t="s">
        <v>65</v>
      </c>
      <c r="C8" s="95">
        <f>IF(E8="",IF(F8="",0,F8),IF(F8="",E8*2,E8*2+F8))</f>
        <v>5</v>
      </c>
      <c r="D8" s="108">
        <f t="shared" si="110"/>
        <v>6</v>
      </c>
      <c r="E8" s="90">
        <f>IF(P8="",AA8,IF(AA8="",P8,P8+AA8))</f>
        <v>2</v>
      </c>
      <c r="F8" s="48">
        <f>IF(Q8="",AB8,IF(AB8="",Q8,Q8+AB8))</f>
        <v>1</v>
      </c>
      <c r="G8" s="92">
        <f>IF(R8="",AC8,IF(AC8="",R8,R8+AC8))</f>
        <v>3</v>
      </c>
      <c r="H8" s="110">
        <f>IF(S8="",AD8,IF(AD8="",S8,S8+AD8))</f>
        <v>20</v>
      </c>
      <c r="I8" s="111" t="str">
        <f t="shared" si="2"/>
        <v>:</v>
      </c>
      <c r="J8" s="128">
        <f>IF(U8="",AF8,IF(AF8="",U8,U8+AF8))</f>
        <v>18</v>
      </c>
      <c r="K8" s="110">
        <f t="shared" si="4"/>
        <v>3.3333333333333335</v>
      </c>
      <c r="L8" s="111" t="str">
        <f t="shared" si="5"/>
        <v>:</v>
      </c>
      <c r="M8" s="112">
        <f t="shared" si="6"/>
        <v>3</v>
      </c>
      <c r="N8" s="19"/>
      <c r="O8" s="100">
        <f>IF(V8="","",SUM(P8:R8))</f>
        <v>3</v>
      </c>
      <c r="P8" s="102">
        <f t="shared" si="7"/>
        <v>1</v>
      </c>
      <c r="Q8" s="103">
        <f t="shared" si="8"/>
        <v>1</v>
      </c>
      <c r="R8" s="101">
        <f t="shared" si="9"/>
        <v>1</v>
      </c>
      <c r="S8" s="122">
        <f t="shared" si="10"/>
        <v>8</v>
      </c>
      <c r="T8" s="123" t="str">
        <f t="shared" si="11"/>
        <v>:</v>
      </c>
      <c r="U8" s="124">
        <f t="shared" si="12"/>
        <v>8</v>
      </c>
      <c r="V8" s="122">
        <f t="shared" si="13"/>
        <v>2.6666666666666665</v>
      </c>
      <c r="W8" s="123" t="str">
        <f t="shared" si="14"/>
        <v>:</v>
      </c>
      <c r="X8" s="124">
        <f t="shared" si="15"/>
        <v>2.6666666666666665</v>
      </c>
      <c r="Y8" s="34"/>
      <c r="Z8" s="97">
        <f>IF(AG8="","",SUM(AA8:AC8))</f>
        <v>3</v>
      </c>
      <c r="AA8" s="49">
        <f t="shared" si="16"/>
        <v>1</v>
      </c>
      <c r="AB8" s="50" t="str">
        <f t="shared" si="17"/>
        <v/>
      </c>
      <c r="AC8" s="51">
        <f t="shared" si="18"/>
        <v>2</v>
      </c>
      <c r="AD8" s="130">
        <f t="shared" si="19"/>
        <v>12</v>
      </c>
      <c r="AE8" s="117" t="str">
        <f t="shared" si="20"/>
        <v>:</v>
      </c>
      <c r="AF8" s="118">
        <f t="shared" si="21"/>
        <v>10</v>
      </c>
      <c r="AG8" s="116">
        <f>IF(AD8="","",AD8/SUM(AA8:AC8))</f>
        <v>4</v>
      </c>
      <c r="AH8" s="117" t="str">
        <f t="shared" si="23"/>
        <v>:</v>
      </c>
      <c r="AI8" s="118">
        <f>IF(AF8="","",AF8/SUM(AA8:AC8))</f>
        <v>3.3333333333333335</v>
      </c>
      <c r="AJ8" s="34"/>
      <c r="AK8" s="47" t="s">
        <v>65</v>
      </c>
      <c r="AL8" s="34"/>
      <c r="AM8" s="35"/>
      <c r="AN8" s="36" t="str">
        <f t="shared" si="25"/>
        <v/>
      </c>
      <c r="AO8" s="37"/>
      <c r="AP8" s="38"/>
      <c r="AQ8" s="39" t="str">
        <f t="shared" si="26"/>
        <v/>
      </c>
      <c r="AR8" s="40"/>
      <c r="AS8" s="46"/>
      <c r="AT8" s="42" t="str">
        <f t="shared" si="27"/>
        <v/>
      </c>
      <c r="AU8" s="43"/>
      <c r="AV8" s="44"/>
      <c r="AW8" s="42" t="str">
        <f t="shared" si="28"/>
        <v/>
      </c>
      <c r="AX8" s="45"/>
      <c r="AY8" s="19"/>
      <c r="AZ8" s="35"/>
      <c r="BA8" s="36" t="str">
        <f t="shared" si="29"/>
        <v/>
      </c>
      <c r="BB8" s="37"/>
      <c r="BC8" s="38"/>
      <c r="BD8" s="39" t="str">
        <f t="shared" si="30"/>
        <v/>
      </c>
      <c r="BE8" s="40"/>
      <c r="BF8" s="46"/>
      <c r="BG8" s="42" t="str">
        <f t="shared" si="31"/>
        <v/>
      </c>
      <c r="BH8" s="43"/>
      <c r="BI8" s="44"/>
      <c r="BJ8" s="42" t="str">
        <f t="shared" si="32"/>
        <v/>
      </c>
      <c r="BK8" s="45"/>
      <c r="BL8" s="19"/>
      <c r="BM8" s="35"/>
      <c r="BN8" s="36" t="str">
        <f t="shared" si="33"/>
        <v/>
      </c>
      <c r="BO8" s="37"/>
      <c r="BP8" s="38"/>
      <c r="BQ8" s="39" t="str">
        <f t="shared" si="34"/>
        <v/>
      </c>
      <c r="BR8" s="40"/>
      <c r="BS8" s="46"/>
      <c r="BT8" s="42" t="str">
        <f t="shared" si="35"/>
        <v/>
      </c>
      <c r="BU8" s="43"/>
      <c r="BV8" s="44"/>
      <c r="BW8" s="42" t="str">
        <f t="shared" si="36"/>
        <v/>
      </c>
      <c r="BX8" s="45"/>
      <c r="BY8" s="20"/>
      <c r="BZ8" s="35"/>
      <c r="CA8" s="36" t="str">
        <f t="shared" si="37"/>
        <v/>
      </c>
      <c r="CB8" s="37"/>
      <c r="CC8" s="38"/>
      <c r="CD8" s="39" t="str">
        <f t="shared" si="38"/>
        <v/>
      </c>
      <c r="CE8" s="40"/>
      <c r="CF8" s="46"/>
      <c r="CG8" s="42" t="str">
        <f t="shared" si="39"/>
        <v/>
      </c>
      <c r="CH8" s="43"/>
      <c r="CI8" s="44"/>
      <c r="CJ8" s="42" t="str">
        <f t="shared" si="40"/>
        <v/>
      </c>
      <c r="CK8" s="45"/>
      <c r="CL8" s="19"/>
      <c r="CM8" s="47" t="s">
        <v>65</v>
      </c>
      <c r="CN8" s="19"/>
      <c r="CO8" s="35"/>
      <c r="CP8" s="36" t="str">
        <f t="shared" si="41"/>
        <v/>
      </c>
      <c r="CQ8" s="37"/>
      <c r="CR8" s="38"/>
      <c r="CS8" s="39" t="str">
        <f t="shared" si="42"/>
        <v/>
      </c>
      <c r="CT8" s="40"/>
      <c r="CU8" s="46"/>
      <c r="CV8" s="42" t="str">
        <f t="shared" si="43"/>
        <v/>
      </c>
      <c r="CW8" s="43"/>
      <c r="CX8" s="44"/>
      <c r="CY8" s="42" t="str">
        <f t="shared" si="44"/>
        <v/>
      </c>
      <c r="CZ8" s="45"/>
      <c r="DA8" s="19"/>
      <c r="DB8" s="35"/>
      <c r="DC8" s="36" t="str">
        <f t="shared" si="45"/>
        <v/>
      </c>
      <c r="DD8" s="37"/>
      <c r="DE8" s="38"/>
      <c r="DF8" s="39" t="str">
        <f t="shared" si="46"/>
        <v/>
      </c>
      <c r="DG8" s="40"/>
      <c r="DH8" s="46"/>
      <c r="DI8" s="42" t="str">
        <f t="shared" si="47"/>
        <v/>
      </c>
      <c r="DJ8" s="43"/>
      <c r="DK8" s="44"/>
      <c r="DL8" s="42" t="str">
        <f t="shared" si="48"/>
        <v/>
      </c>
      <c r="DM8" s="45"/>
      <c r="DN8" s="19"/>
      <c r="DO8" s="35"/>
      <c r="DP8" s="36" t="str">
        <f t="shared" si="49"/>
        <v/>
      </c>
      <c r="DQ8" s="37"/>
      <c r="DR8" s="38"/>
      <c r="DS8" s="39" t="str">
        <f t="shared" si="50"/>
        <v/>
      </c>
      <c r="DT8" s="40"/>
      <c r="DU8" s="46"/>
      <c r="DV8" s="42" t="str">
        <f t="shared" si="51"/>
        <v/>
      </c>
      <c r="DW8" s="43"/>
      <c r="DX8" s="44"/>
      <c r="DY8" s="42" t="str">
        <f t="shared" si="52"/>
        <v/>
      </c>
      <c r="DZ8" s="45"/>
      <c r="EA8" s="19"/>
      <c r="EB8" s="35"/>
      <c r="EC8" s="36" t="str">
        <f t="shared" si="53"/>
        <v/>
      </c>
      <c r="ED8" s="37"/>
      <c r="EE8" s="38"/>
      <c r="EF8" s="39" t="str">
        <f t="shared" si="54"/>
        <v/>
      </c>
      <c r="EG8" s="40"/>
      <c r="EH8" s="46"/>
      <c r="EI8" s="42" t="str">
        <f t="shared" si="55"/>
        <v/>
      </c>
      <c r="EJ8" s="43"/>
      <c r="EK8" s="44"/>
      <c r="EL8" s="42" t="str">
        <f t="shared" si="56"/>
        <v/>
      </c>
      <c r="EM8" s="45"/>
      <c r="EN8" s="19"/>
      <c r="EO8" s="47" t="s">
        <v>65</v>
      </c>
      <c r="EP8" s="19"/>
      <c r="EQ8" s="35"/>
      <c r="ER8" s="36" t="str">
        <f t="shared" si="57"/>
        <v/>
      </c>
      <c r="ES8" s="37"/>
      <c r="ET8" s="38"/>
      <c r="EU8" s="39" t="str">
        <f t="shared" si="58"/>
        <v/>
      </c>
      <c r="EV8" s="40"/>
      <c r="EW8" s="46"/>
      <c r="EX8" s="42" t="str">
        <f t="shared" si="59"/>
        <v/>
      </c>
      <c r="EY8" s="43"/>
      <c r="EZ8" s="44"/>
      <c r="FA8" s="42" t="str">
        <f t="shared" si="60"/>
        <v/>
      </c>
      <c r="FB8" s="45"/>
      <c r="FC8" s="19"/>
      <c r="FD8" s="35"/>
      <c r="FE8" s="36" t="str">
        <f t="shared" si="61"/>
        <v/>
      </c>
      <c r="FF8" s="37"/>
      <c r="FG8" s="38"/>
      <c r="FH8" s="39" t="str">
        <f t="shared" si="62"/>
        <v/>
      </c>
      <c r="FI8" s="40"/>
      <c r="FJ8" s="46"/>
      <c r="FK8" s="42" t="str">
        <f t="shared" si="63"/>
        <v/>
      </c>
      <c r="FL8" s="43"/>
      <c r="FM8" s="44"/>
      <c r="FN8" s="42" t="str">
        <f t="shared" si="64"/>
        <v/>
      </c>
      <c r="FO8" s="45"/>
      <c r="FP8" s="19"/>
      <c r="FQ8" s="35"/>
      <c r="FR8" s="36" t="str">
        <f t="shared" si="65"/>
        <v/>
      </c>
      <c r="FS8" s="37"/>
      <c r="FT8" s="38"/>
      <c r="FU8" s="39" t="str">
        <f t="shared" si="66"/>
        <v/>
      </c>
      <c r="FV8" s="40"/>
      <c r="FW8" s="46"/>
      <c r="FX8" s="42" t="str">
        <f t="shared" si="67"/>
        <v/>
      </c>
      <c r="FY8" s="43"/>
      <c r="FZ8" s="44"/>
      <c r="GA8" s="42" t="str">
        <f t="shared" si="68"/>
        <v/>
      </c>
      <c r="GB8" s="45"/>
      <c r="GC8" s="19"/>
      <c r="GD8" s="35"/>
      <c r="GE8" s="36" t="str">
        <f t="shared" si="69"/>
        <v/>
      </c>
      <c r="GF8" s="37"/>
      <c r="GG8" s="38"/>
      <c r="GH8" s="39" t="str">
        <f t="shared" si="70"/>
        <v/>
      </c>
      <c r="GI8" s="40"/>
      <c r="GJ8" s="46"/>
      <c r="GK8" s="42" t="str">
        <f t="shared" si="71"/>
        <v/>
      </c>
      <c r="GL8" s="43"/>
      <c r="GM8" s="44"/>
      <c r="GN8" s="42" t="str">
        <f t="shared" si="72"/>
        <v/>
      </c>
      <c r="GO8" s="45"/>
      <c r="GP8" s="19"/>
      <c r="GQ8" s="47" t="s">
        <v>65</v>
      </c>
      <c r="GR8" s="19"/>
      <c r="GS8" s="35"/>
      <c r="GT8" s="36" t="str">
        <f t="shared" si="73"/>
        <v/>
      </c>
      <c r="GU8" s="37"/>
      <c r="GV8" s="38"/>
      <c r="GW8" s="39" t="str">
        <f t="shared" si="74"/>
        <v/>
      </c>
      <c r="GX8" s="40"/>
      <c r="GY8" s="46"/>
      <c r="GZ8" s="42" t="str">
        <f t="shared" si="75"/>
        <v/>
      </c>
      <c r="HA8" s="43"/>
      <c r="HB8" s="44"/>
      <c r="HC8" s="42" t="str">
        <f t="shared" si="76"/>
        <v/>
      </c>
      <c r="HD8" s="45"/>
      <c r="HE8" s="19"/>
      <c r="HF8" s="35">
        <v>2</v>
      </c>
      <c r="HG8" s="36" t="str">
        <f t="shared" si="77"/>
        <v>:</v>
      </c>
      <c r="HH8" s="37">
        <v>4</v>
      </c>
      <c r="HI8" s="38"/>
      <c r="HJ8" s="39" t="str">
        <f t="shared" si="78"/>
        <v/>
      </c>
      <c r="HK8" s="40"/>
      <c r="HL8" s="46">
        <v>0</v>
      </c>
      <c r="HM8" s="42" t="str">
        <f t="shared" si="79"/>
        <v>:</v>
      </c>
      <c r="HN8" s="43">
        <v>1</v>
      </c>
      <c r="HO8" s="44"/>
      <c r="HP8" s="42" t="str">
        <f t="shared" si="80"/>
        <v/>
      </c>
      <c r="HQ8" s="45"/>
      <c r="HR8" s="19"/>
      <c r="HS8" s="215">
        <v>3</v>
      </c>
      <c r="HT8" s="216" t="str">
        <f t="shared" si="81"/>
        <v>:</v>
      </c>
      <c r="HU8" s="190">
        <v>1</v>
      </c>
      <c r="HV8" s="217"/>
      <c r="HW8" s="218" t="str">
        <f t="shared" si="82"/>
        <v/>
      </c>
      <c r="HX8" s="219"/>
      <c r="HY8" s="175">
        <v>4</v>
      </c>
      <c r="HZ8" s="220" t="str">
        <f t="shared" si="83"/>
        <v>:</v>
      </c>
      <c r="IA8" s="221">
        <v>8</v>
      </c>
      <c r="IB8" s="222"/>
      <c r="IC8" s="220" t="str">
        <f t="shared" si="84"/>
        <v/>
      </c>
      <c r="ID8" s="223"/>
      <c r="IE8" s="19"/>
      <c r="IF8" s="35">
        <v>3</v>
      </c>
      <c r="IG8" s="36" t="str">
        <f t="shared" si="85"/>
        <v>:</v>
      </c>
      <c r="IH8" s="37">
        <v>3</v>
      </c>
      <c r="II8" s="38"/>
      <c r="IJ8" s="39" t="str">
        <f t="shared" si="86"/>
        <v/>
      </c>
      <c r="IK8" s="40"/>
      <c r="IL8" s="46">
        <v>8</v>
      </c>
      <c r="IM8" s="42" t="str">
        <f t="shared" si="87"/>
        <v>:</v>
      </c>
      <c r="IN8" s="43">
        <v>1</v>
      </c>
      <c r="IO8" s="44"/>
      <c r="IP8" s="42" t="str">
        <f t="shared" si="88"/>
        <v/>
      </c>
      <c r="IQ8" s="45"/>
      <c r="IR8" s="19"/>
      <c r="IS8" s="47" t="s">
        <v>65</v>
      </c>
      <c r="IT8" s="19"/>
      <c r="IU8" s="35"/>
      <c r="IV8" s="36" t="str">
        <f t="shared" si="89"/>
        <v/>
      </c>
      <c r="IW8" s="37"/>
      <c r="IX8" s="38"/>
      <c r="IY8" s="39" t="str">
        <f t="shared" si="90"/>
        <v/>
      </c>
      <c r="IZ8" s="40"/>
      <c r="JA8" s="46"/>
      <c r="JB8" s="42" t="str">
        <f t="shared" si="91"/>
        <v/>
      </c>
      <c r="JC8" s="43"/>
      <c r="JD8" s="44"/>
      <c r="JE8" s="42" t="str">
        <f t="shared" si="92"/>
        <v/>
      </c>
      <c r="JF8" s="45"/>
      <c r="JG8" s="19"/>
      <c r="JH8" s="35"/>
      <c r="JI8" s="36" t="str">
        <f t="shared" si="93"/>
        <v/>
      </c>
      <c r="JJ8" s="37"/>
      <c r="JK8" s="38"/>
      <c r="JL8" s="39" t="str">
        <f t="shared" si="94"/>
        <v/>
      </c>
      <c r="JM8" s="40"/>
      <c r="JN8" s="46"/>
      <c r="JO8" s="42" t="str">
        <f t="shared" si="95"/>
        <v/>
      </c>
      <c r="JP8" s="43"/>
      <c r="JQ8" s="44"/>
      <c r="JR8" s="42" t="str">
        <f t="shared" si="96"/>
        <v/>
      </c>
      <c r="JS8" s="45"/>
      <c r="JT8" s="19"/>
      <c r="JU8" s="35"/>
      <c r="JV8" s="36" t="str">
        <f t="shared" si="97"/>
        <v/>
      </c>
      <c r="JW8" s="37"/>
      <c r="JX8" s="38"/>
      <c r="JY8" s="39" t="str">
        <f t="shared" si="98"/>
        <v/>
      </c>
      <c r="JZ8" s="40"/>
      <c r="KA8" s="46"/>
      <c r="KB8" s="42" t="str">
        <f t="shared" si="99"/>
        <v/>
      </c>
      <c r="KC8" s="43"/>
      <c r="KD8" s="44"/>
      <c r="KE8" s="42" t="str">
        <f t="shared" si="100"/>
        <v/>
      </c>
      <c r="KF8" s="45"/>
      <c r="KG8" s="19"/>
      <c r="KH8" s="35"/>
      <c r="KI8" s="36" t="str">
        <f t="shared" si="101"/>
        <v/>
      </c>
      <c r="KJ8" s="37"/>
      <c r="KK8" s="38"/>
      <c r="KL8" s="39" t="str">
        <f t="shared" si="102"/>
        <v/>
      </c>
      <c r="KM8" s="40"/>
      <c r="KN8" s="46"/>
      <c r="KO8" s="42" t="str">
        <f t="shared" si="103"/>
        <v/>
      </c>
      <c r="KP8" s="43"/>
      <c r="KQ8" s="44"/>
      <c r="KR8" s="42" t="str">
        <f t="shared" si="104"/>
        <v/>
      </c>
      <c r="KS8" s="45"/>
      <c r="KT8" s="19"/>
      <c r="KU8" s="47" t="s">
        <v>65</v>
      </c>
      <c r="KV8" s="19"/>
      <c r="KW8" s="35"/>
      <c r="KX8" s="36" t="str">
        <f t="shared" si="105"/>
        <v/>
      </c>
      <c r="KY8" s="37"/>
      <c r="KZ8" s="38"/>
      <c r="LA8" s="39" t="str">
        <f t="shared" si="106"/>
        <v/>
      </c>
      <c r="LB8" s="40"/>
      <c r="LC8" s="46"/>
      <c r="LD8" s="42" t="str">
        <f t="shared" si="107"/>
        <v/>
      </c>
      <c r="LE8" s="43"/>
      <c r="LF8" s="44"/>
      <c r="LG8" s="42" t="str">
        <f t="shared" si="108"/>
        <v/>
      </c>
      <c r="LH8" s="45"/>
    </row>
    <row r="9" spans="1:320" ht="12" customHeight="1" x14ac:dyDescent="0.2">
      <c r="B9" s="47" t="s">
        <v>9</v>
      </c>
      <c r="C9" s="95">
        <f t="shared" si="0"/>
        <v>21</v>
      </c>
      <c r="D9" s="107">
        <f t="shared" si="110"/>
        <v>29</v>
      </c>
      <c r="E9" s="90">
        <f t="shared" ref="E9:E29" si="196">IF(P9="",AA9,IF(AA9="",P9,P9+AA9))</f>
        <v>8</v>
      </c>
      <c r="F9" s="48">
        <f t="shared" ref="F9:F26" si="197">IF(Q9="",AB9,IF(AB9="",Q9,Q9+AB9))</f>
        <v>5</v>
      </c>
      <c r="G9" s="92">
        <f t="shared" si="1"/>
        <v>16</v>
      </c>
      <c r="H9" s="110">
        <f t="shared" ref="H9:H26" si="198">IF(S9="",AD9,IF(AD9="",S9,S9+AD9))</f>
        <v>134</v>
      </c>
      <c r="I9" s="111" t="str">
        <f t="shared" si="2"/>
        <v>:</v>
      </c>
      <c r="J9" s="128">
        <f t="shared" si="3"/>
        <v>231</v>
      </c>
      <c r="K9" s="110">
        <f t="shared" si="4"/>
        <v>4.6206896551724137</v>
      </c>
      <c r="L9" s="111" t="str">
        <f t="shared" si="5"/>
        <v>:</v>
      </c>
      <c r="M9" s="112">
        <f t="shared" si="6"/>
        <v>7.9655172413793105</v>
      </c>
      <c r="N9" s="19"/>
      <c r="O9" s="100">
        <f t="shared" ref="O9:O29" si="199">IF(V9="","",SUM(P9:R9))</f>
        <v>15</v>
      </c>
      <c r="P9" s="102">
        <f t="shared" si="7"/>
        <v>3</v>
      </c>
      <c r="Q9" s="103">
        <f t="shared" si="8"/>
        <v>2</v>
      </c>
      <c r="R9" s="101">
        <f t="shared" si="9"/>
        <v>10</v>
      </c>
      <c r="S9" s="122">
        <f t="shared" si="10"/>
        <v>63</v>
      </c>
      <c r="T9" s="123" t="str">
        <f t="shared" si="11"/>
        <v>:</v>
      </c>
      <c r="U9" s="124">
        <f t="shared" si="12"/>
        <v>137</v>
      </c>
      <c r="V9" s="122">
        <f t="shared" si="13"/>
        <v>4.2</v>
      </c>
      <c r="W9" s="123" t="str">
        <f t="shared" si="14"/>
        <v>:</v>
      </c>
      <c r="X9" s="124">
        <f t="shared" si="15"/>
        <v>9.1333333333333329</v>
      </c>
      <c r="Y9" s="34"/>
      <c r="Z9" s="97">
        <f t="shared" ref="Z9:Z29" si="200">IF(AG9="","",SUM(AA9:AC9))</f>
        <v>14</v>
      </c>
      <c r="AA9" s="49">
        <f t="shared" si="16"/>
        <v>5</v>
      </c>
      <c r="AB9" s="50">
        <f t="shared" si="17"/>
        <v>3</v>
      </c>
      <c r="AC9" s="51">
        <f t="shared" si="18"/>
        <v>6</v>
      </c>
      <c r="AD9" s="130">
        <f t="shared" si="19"/>
        <v>71</v>
      </c>
      <c r="AE9" s="117" t="str">
        <f t="shared" si="20"/>
        <v>:</v>
      </c>
      <c r="AF9" s="118">
        <f t="shared" si="21"/>
        <v>94</v>
      </c>
      <c r="AG9" s="116">
        <f t="shared" si="22"/>
        <v>5.0714285714285712</v>
      </c>
      <c r="AH9" s="117" t="str">
        <f t="shared" si="23"/>
        <v>:</v>
      </c>
      <c r="AI9" s="118">
        <f t="shared" si="24"/>
        <v>6.7142857142857144</v>
      </c>
      <c r="AJ9" s="34"/>
      <c r="AK9" s="47" t="s">
        <v>9</v>
      </c>
      <c r="AL9" s="34"/>
      <c r="AM9" s="35"/>
      <c r="AN9" s="36" t="str">
        <f t="shared" si="25"/>
        <v/>
      </c>
      <c r="AO9" s="37"/>
      <c r="AP9" s="38"/>
      <c r="AQ9" s="39" t="str">
        <f t="shared" si="26"/>
        <v/>
      </c>
      <c r="AR9" s="40"/>
      <c r="AS9" s="41"/>
      <c r="AT9" s="42" t="str">
        <f t="shared" si="27"/>
        <v/>
      </c>
      <c r="AU9" s="43"/>
      <c r="AV9" s="44"/>
      <c r="AW9" s="42" t="str">
        <f t="shared" si="28"/>
        <v/>
      </c>
      <c r="AX9" s="45"/>
      <c r="AY9" s="19"/>
      <c r="AZ9" s="35"/>
      <c r="BA9" s="36" t="str">
        <f t="shared" si="29"/>
        <v/>
      </c>
      <c r="BB9" s="37"/>
      <c r="BC9" s="38"/>
      <c r="BD9" s="39" t="str">
        <f t="shared" si="30"/>
        <v/>
      </c>
      <c r="BE9" s="40"/>
      <c r="BF9" s="41"/>
      <c r="BG9" s="42" t="str">
        <f t="shared" si="31"/>
        <v/>
      </c>
      <c r="BH9" s="43"/>
      <c r="BI9" s="44"/>
      <c r="BJ9" s="42" t="str">
        <f t="shared" si="32"/>
        <v/>
      </c>
      <c r="BK9" s="45"/>
      <c r="BL9" s="19"/>
      <c r="BM9" s="35"/>
      <c r="BN9" s="36" t="str">
        <f t="shared" si="33"/>
        <v/>
      </c>
      <c r="BO9" s="37"/>
      <c r="BP9" s="38"/>
      <c r="BQ9" s="39" t="str">
        <f t="shared" si="34"/>
        <v/>
      </c>
      <c r="BR9" s="40"/>
      <c r="BS9" s="41"/>
      <c r="BT9" s="42" t="str">
        <f t="shared" si="35"/>
        <v/>
      </c>
      <c r="BU9" s="43"/>
      <c r="BV9" s="44"/>
      <c r="BW9" s="42" t="str">
        <f t="shared" si="36"/>
        <v/>
      </c>
      <c r="BX9" s="45"/>
      <c r="BY9" s="20"/>
      <c r="BZ9" s="35"/>
      <c r="CA9" s="36" t="str">
        <f t="shared" si="37"/>
        <v/>
      </c>
      <c r="CB9" s="37"/>
      <c r="CC9" s="38"/>
      <c r="CD9" s="39" t="str">
        <f t="shared" si="38"/>
        <v/>
      </c>
      <c r="CE9" s="40"/>
      <c r="CF9" s="41"/>
      <c r="CG9" s="42" t="str">
        <f t="shared" si="39"/>
        <v/>
      </c>
      <c r="CH9" s="43"/>
      <c r="CI9" s="44"/>
      <c r="CJ9" s="42" t="str">
        <f t="shared" si="40"/>
        <v/>
      </c>
      <c r="CK9" s="45"/>
      <c r="CL9" s="19"/>
      <c r="CM9" s="47" t="s">
        <v>9</v>
      </c>
      <c r="CN9" s="19"/>
      <c r="CO9" s="35"/>
      <c r="CP9" s="36" t="str">
        <f t="shared" si="41"/>
        <v/>
      </c>
      <c r="CQ9" s="37"/>
      <c r="CR9" s="38"/>
      <c r="CS9" s="39" t="str">
        <f t="shared" si="42"/>
        <v/>
      </c>
      <c r="CT9" s="40"/>
      <c r="CU9" s="41"/>
      <c r="CV9" s="42" t="str">
        <f t="shared" si="43"/>
        <v/>
      </c>
      <c r="CW9" s="43"/>
      <c r="CX9" s="44"/>
      <c r="CY9" s="42" t="str">
        <f t="shared" si="44"/>
        <v/>
      </c>
      <c r="CZ9" s="45"/>
      <c r="DA9" s="19"/>
      <c r="DB9" s="35">
        <v>2</v>
      </c>
      <c r="DC9" s="36" t="str">
        <f t="shared" si="45"/>
        <v>:</v>
      </c>
      <c r="DD9" s="37">
        <v>10</v>
      </c>
      <c r="DE9" s="38"/>
      <c r="DF9" s="39" t="str">
        <f t="shared" si="46"/>
        <v/>
      </c>
      <c r="DG9" s="40"/>
      <c r="DH9" s="41" t="s">
        <v>10</v>
      </c>
      <c r="DI9" s="42" t="str">
        <f t="shared" si="47"/>
        <v>:</v>
      </c>
      <c r="DJ9" s="43">
        <v>15</v>
      </c>
      <c r="DK9" s="44"/>
      <c r="DL9" s="42" t="str">
        <f t="shared" si="48"/>
        <v/>
      </c>
      <c r="DM9" s="45"/>
      <c r="DN9" s="19"/>
      <c r="DO9" s="35">
        <v>3</v>
      </c>
      <c r="DP9" s="36" t="str">
        <f t="shared" si="49"/>
        <v>:</v>
      </c>
      <c r="DQ9" s="37">
        <v>19</v>
      </c>
      <c r="DR9" s="38"/>
      <c r="DS9" s="39" t="str">
        <f t="shared" si="50"/>
        <v/>
      </c>
      <c r="DT9" s="40"/>
      <c r="DU9" s="41"/>
      <c r="DV9" s="42" t="str">
        <f t="shared" si="51"/>
        <v/>
      </c>
      <c r="DW9" s="43"/>
      <c r="DX9" s="44"/>
      <c r="DY9" s="42" t="str">
        <f t="shared" si="52"/>
        <v/>
      </c>
      <c r="DZ9" s="45"/>
      <c r="EA9" s="19"/>
      <c r="EB9" s="35">
        <v>10</v>
      </c>
      <c r="EC9" s="36" t="str">
        <f t="shared" si="53"/>
        <v>:</v>
      </c>
      <c r="ED9" s="37">
        <v>4</v>
      </c>
      <c r="EE9" s="38"/>
      <c r="EF9" s="39" t="str">
        <f t="shared" si="54"/>
        <v/>
      </c>
      <c r="EG9" s="40"/>
      <c r="EH9" s="174" t="s">
        <v>55</v>
      </c>
      <c r="EI9" s="42" t="str">
        <f t="shared" si="55"/>
        <v>:</v>
      </c>
      <c r="EJ9" s="43">
        <v>9</v>
      </c>
      <c r="EK9" s="44"/>
      <c r="EL9" s="42" t="str">
        <f t="shared" si="56"/>
        <v/>
      </c>
      <c r="EM9" s="45"/>
      <c r="EN9" s="19"/>
      <c r="EO9" s="47" t="s">
        <v>9</v>
      </c>
      <c r="EP9" s="19"/>
      <c r="EQ9" s="35"/>
      <c r="ER9" s="36" t="str">
        <f t="shared" si="57"/>
        <v/>
      </c>
      <c r="ES9" s="37"/>
      <c r="ET9" s="38"/>
      <c r="EU9" s="39" t="str">
        <f t="shared" si="58"/>
        <v/>
      </c>
      <c r="EV9" s="40"/>
      <c r="EW9" s="41"/>
      <c r="EX9" s="42" t="str">
        <f t="shared" si="59"/>
        <v/>
      </c>
      <c r="EY9" s="43"/>
      <c r="EZ9" s="44"/>
      <c r="FA9" s="42" t="str">
        <f t="shared" si="60"/>
        <v/>
      </c>
      <c r="FB9" s="45"/>
      <c r="FC9" s="19"/>
      <c r="FD9" s="35">
        <v>8</v>
      </c>
      <c r="FE9" s="36" t="str">
        <f t="shared" si="61"/>
        <v>:</v>
      </c>
      <c r="FF9" s="37">
        <v>6</v>
      </c>
      <c r="FG9" s="38"/>
      <c r="FH9" s="39" t="str">
        <f t="shared" si="62"/>
        <v/>
      </c>
      <c r="FI9" s="40"/>
      <c r="FJ9" s="41" t="s">
        <v>10</v>
      </c>
      <c r="FK9" s="42" t="str">
        <f t="shared" si="63"/>
        <v>:</v>
      </c>
      <c r="FL9" s="43">
        <v>7</v>
      </c>
      <c r="FM9" s="44"/>
      <c r="FN9" s="42" t="str">
        <f t="shared" si="64"/>
        <v/>
      </c>
      <c r="FO9" s="45"/>
      <c r="FP9" s="19"/>
      <c r="FQ9" s="35">
        <v>8</v>
      </c>
      <c r="FR9" s="36" t="str">
        <f t="shared" si="65"/>
        <v>:</v>
      </c>
      <c r="FS9" s="37">
        <v>8</v>
      </c>
      <c r="FT9" s="38"/>
      <c r="FU9" s="39" t="str">
        <f t="shared" si="66"/>
        <v/>
      </c>
      <c r="FV9" s="40"/>
      <c r="FW9" s="41" t="s">
        <v>55</v>
      </c>
      <c r="FX9" s="42" t="str">
        <f t="shared" si="67"/>
        <v>:</v>
      </c>
      <c r="FY9" s="43">
        <v>8</v>
      </c>
      <c r="FZ9" s="44"/>
      <c r="GA9" s="42" t="str">
        <f t="shared" si="68"/>
        <v/>
      </c>
      <c r="GB9" s="45"/>
      <c r="GC9" s="19"/>
      <c r="GD9" s="35">
        <v>2</v>
      </c>
      <c r="GE9" s="36" t="str">
        <f t="shared" si="69"/>
        <v>:</v>
      </c>
      <c r="GF9" s="37">
        <v>10</v>
      </c>
      <c r="GG9" s="38"/>
      <c r="GH9" s="39" t="str">
        <f t="shared" si="70"/>
        <v/>
      </c>
      <c r="GI9" s="40"/>
      <c r="GJ9" s="41" t="s">
        <v>6</v>
      </c>
      <c r="GK9" s="42" t="str">
        <f t="shared" si="71"/>
        <v>:</v>
      </c>
      <c r="GL9" s="43">
        <v>4</v>
      </c>
      <c r="GM9" s="44"/>
      <c r="GN9" s="42" t="str">
        <f t="shared" si="72"/>
        <v/>
      </c>
      <c r="GO9" s="45"/>
      <c r="GP9" s="19"/>
      <c r="GQ9" s="47" t="s">
        <v>9</v>
      </c>
      <c r="GR9" s="19"/>
      <c r="GS9" s="35">
        <v>3</v>
      </c>
      <c r="GT9" s="36" t="str">
        <f t="shared" si="73"/>
        <v>:</v>
      </c>
      <c r="GU9" s="37">
        <v>6</v>
      </c>
      <c r="GV9" s="38"/>
      <c r="GW9" s="39" t="str">
        <f t="shared" si="74"/>
        <v/>
      </c>
      <c r="GX9" s="40"/>
      <c r="GY9" s="41" t="s">
        <v>10</v>
      </c>
      <c r="GZ9" s="42" t="str">
        <f t="shared" si="75"/>
        <v>:</v>
      </c>
      <c r="HA9" s="43">
        <v>10</v>
      </c>
      <c r="HB9" s="44"/>
      <c r="HC9" s="42" t="str">
        <f t="shared" si="76"/>
        <v/>
      </c>
      <c r="HD9" s="45"/>
      <c r="HE9" s="19"/>
      <c r="HF9" s="35">
        <v>2</v>
      </c>
      <c r="HG9" s="36" t="str">
        <f t="shared" si="77"/>
        <v>:</v>
      </c>
      <c r="HH9" s="37">
        <v>14</v>
      </c>
      <c r="HI9" s="38"/>
      <c r="HJ9" s="39" t="str">
        <f t="shared" si="78"/>
        <v/>
      </c>
      <c r="HK9" s="40"/>
      <c r="HL9" s="173" t="s">
        <v>15</v>
      </c>
      <c r="HM9" s="42" t="str">
        <f t="shared" si="79"/>
        <v>:</v>
      </c>
      <c r="HN9" s="43">
        <v>8</v>
      </c>
      <c r="HO9" s="44"/>
      <c r="HP9" s="42" t="str">
        <f t="shared" si="80"/>
        <v/>
      </c>
      <c r="HQ9" s="45"/>
      <c r="HR9" s="19"/>
      <c r="HS9" s="215">
        <v>1</v>
      </c>
      <c r="HT9" s="216" t="str">
        <f t="shared" si="81"/>
        <v>:</v>
      </c>
      <c r="HU9" s="190">
        <v>9</v>
      </c>
      <c r="HV9" s="217"/>
      <c r="HW9" s="218" t="str">
        <f t="shared" si="82"/>
        <v/>
      </c>
      <c r="HX9" s="219"/>
      <c r="HY9" s="175">
        <v>3</v>
      </c>
      <c r="HZ9" s="220" t="str">
        <f t="shared" si="83"/>
        <v>:</v>
      </c>
      <c r="IA9" s="221">
        <v>11</v>
      </c>
      <c r="IB9" s="222"/>
      <c r="IC9" s="220" t="str">
        <f t="shared" si="84"/>
        <v/>
      </c>
      <c r="ID9" s="223"/>
      <c r="IE9" s="19"/>
      <c r="IF9" s="35">
        <v>6</v>
      </c>
      <c r="IG9" s="36" t="str">
        <f t="shared" si="85"/>
        <v>:</v>
      </c>
      <c r="IH9" s="37">
        <v>5</v>
      </c>
      <c r="II9" s="38"/>
      <c r="IJ9" s="39" t="str">
        <f t="shared" si="86"/>
        <v/>
      </c>
      <c r="IK9" s="40"/>
      <c r="IL9" s="173" t="s">
        <v>5</v>
      </c>
      <c r="IM9" s="42" t="str">
        <f t="shared" si="87"/>
        <v>:</v>
      </c>
      <c r="IN9" s="43">
        <v>2</v>
      </c>
      <c r="IO9" s="44"/>
      <c r="IP9" s="42" t="str">
        <f t="shared" si="88"/>
        <v/>
      </c>
      <c r="IQ9" s="45"/>
      <c r="IR9" s="19"/>
      <c r="IS9" s="47" t="s">
        <v>9</v>
      </c>
      <c r="IT9" s="19"/>
      <c r="IU9" s="35">
        <v>3</v>
      </c>
      <c r="IV9" s="36" t="str">
        <f t="shared" si="89"/>
        <v>:</v>
      </c>
      <c r="IW9" s="37">
        <v>12</v>
      </c>
      <c r="IX9" s="38"/>
      <c r="IY9" s="39" t="str">
        <f t="shared" si="90"/>
        <v/>
      </c>
      <c r="IZ9" s="40"/>
      <c r="JA9" s="41" t="s">
        <v>4</v>
      </c>
      <c r="JB9" s="42" t="str">
        <f t="shared" si="91"/>
        <v>:</v>
      </c>
      <c r="JC9" s="43">
        <v>2</v>
      </c>
      <c r="JD9" s="44"/>
      <c r="JE9" s="42" t="str">
        <f t="shared" si="92"/>
        <v/>
      </c>
      <c r="JF9" s="45"/>
      <c r="JG9" s="19"/>
      <c r="JH9" s="35">
        <v>3</v>
      </c>
      <c r="JI9" s="36" t="str">
        <f t="shared" si="93"/>
        <v>:</v>
      </c>
      <c r="JJ9" s="37">
        <v>3</v>
      </c>
      <c r="JK9" s="38"/>
      <c r="JL9" s="39" t="str">
        <f t="shared" si="94"/>
        <v/>
      </c>
      <c r="JM9" s="40"/>
      <c r="JN9" s="41" t="s">
        <v>55</v>
      </c>
      <c r="JO9" s="42" t="str">
        <f t="shared" si="95"/>
        <v>:</v>
      </c>
      <c r="JP9" s="43">
        <v>4</v>
      </c>
      <c r="JQ9" s="44"/>
      <c r="JR9" s="42" t="str">
        <f t="shared" si="96"/>
        <v/>
      </c>
      <c r="JS9" s="45"/>
      <c r="JT9" s="19"/>
      <c r="JU9" s="35">
        <v>2</v>
      </c>
      <c r="JV9" s="36" t="str">
        <f t="shared" si="97"/>
        <v>:</v>
      </c>
      <c r="JW9" s="37">
        <v>13</v>
      </c>
      <c r="JX9" s="38"/>
      <c r="JY9" s="39" t="str">
        <f t="shared" si="98"/>
        <v/>
      </c>
      <c r="JZ9" s="40"/>
      <c r="KA9" s="41" t="s">
        <v>4</v>
      </c>
      <c r="KB9" s="42" t="str">
        <f t="shared" si="99"/>
        <v>:</v>
      </c>
      <c r="KC9" s="43">
        <v>5</v>
      </c>
      <c r="KD9" s="44"/>
      <c r="KE9" s="42" t="str">
        <f t="shared" si="100"/>
        <v/>
      </c>
      <c r="KF9" s="45"/>
      <c r="KG9" s="19"/>
      <c r="KH9" s="35">
        <v>3</v>
      </c>
      <c r="KI9" s="36" t="str">
        <f t="shared" si="101"/>
        <v>:</v>
      </c>
      <c r="KJ9" s="37">
        <v>9</v>
      </c>
      <c r="KK9" s="38"/>
      <c r="KL9" s="39" t="str">
        <f t="shared" si="102"/>
        <v/>
      </c>
      <c r="KM9" s="40"/>
      <c r="KN9" s="41" t="s">
        <v>5</v>
      </c>
      <c r="KO9" s="42" t="str">
        <f t="shared" si="103"/>
        <v>:</v>
      </c>
      <c r="KP9" s="43">
        <v>6</v>
      </c>
      <c r="KQ9" s="44"/>
      <c r="KR9" s="42" t="str">
        <f t="shared" si="104"/>
        <v/>
      </c>
      <c r="KS9" s="45"/>
      <c r="KT9" s="19"/>
      <c r="KU9" s="47" t="s">
        <v>9</v>
      </c>
      <c r="KV9" s="19"/>
      <c r="KW9" s="35" t="s">
        <v>6</v>
      </c>
      <c r="KX9" s="36" t="str">
        <f t="shared" si="105"/>
        <v>:</v>
      </c>
      <c r="KY9" s="37">
        <v>9</v>
      </c>
      <c r="KZ9" s="38"/>
      <c r="LA9" s="39" t="str">
        <f t="shared" si="106"/>
        <v/>
      </c>
      <c r="LB9" s="40"/>
      <c r="LC9" s="41" t="s">
        <v>10</v>
      </c>
      <c r="LD9" s="42" t="str">
        <f t="shared" si="107"/>
        <v>:</v>
      </c>
      <c r="LE9" s="43">
        <v>3</v>
      </c>
      <c r="LF9" s="44"/>
      <c r="LG9" s="42" t="str">
        <f t="shared" si="108"/>
        <v/>
      </c>
      <c r="LH9" s="45"/>
    </row>
    <row r="10" spans="1:320" ht="12" customHeight="1" x14ac:dyDescent="0.2">
      <c r="B10" s="47" t="s">
        <v>73</v>
      </c>
      <c r="C10" s="95">
        <f>IF(E10="",IF(F10="",0,F10),IF(F10="",E10*2,E10*2+F10))</f>
        <v>47</v>
      </c>
      <c r="D10" s="107">
        <f t="shared" si="110"/>
        <v>30</v>
      </c>
      <c r="E10" s="149">
        <f t="shared" ref="E10:H11" si="201">IF(P10="",AA10,IF(AA10="",P10,P10+AA10))</f>
        <v>23</v>
      </c>
      <c r="F10" s="150">
        <f t="shared" si="201"/>
        <v>1</v>
      </c>
      <c r="G10" s="151">
        <f t="shared" si="201"/>
        <v>6</v>
      </c>
      <c r="H10" s="110">
        <f t="shared" si="201"/>
        <v>190</v>
      </c>
      <c r="I10" s="111" t="str">
        <f>IF(H10="","",":")</f>
        <v>:</v>
      </c>
      <c r="J10" s="128">
        <f>IF(U10="",AF10,IF(AF10="",U10,U10+AF10))</f>
        <v>101</v>
      </c>
      <c r="K10" s="110">
        <f t="shared" si="4"/>
        <v>6.333333333333333</v>
      </c>
      <c r="L10" s="111" t="str">
        <f>IF(K10="","",":")</f>
        <v>:</v>
      </c>
      <c r="M10" s="112">
        <f t="shared" si="6"/>
        <v>3.3666666666666667</v>
      </c>
      <c r="N10" s="19"/>
      <c r="O10" s="100">
        <f>IF(V10="","",SUM(P10:R10))</f>
        <v>15</v>
      </c>
      <c r="P10" s="102">
        <f t="shared" si="7"/>
        <v>11</v>
      </c>
      <c r="Q10" s="103" t="str">
        <f t="shared" si="8"/>
        <v/>
      </c>
      <c r="R10" s="101">
        <f t="shared" si="9"/>
        <v>4</v>
      </c>
      <c r="S10" s="122">
        <f t="shared" si="10"/>
        <v>101</v>
      </c>
      <c r="T10" s="123" t="str">
        <f>IF(S10="","",":")</f>
        <v>:</v>
      </c>
      <c r="U10" s="124">
        <f t="shared" si="12"/>
        <v>62</v>
      </c>
      <c r="V10" s="122">
        <f t="shared" si="13"/>
        <v>6.7333333333333334</v>
      </c>
      <c r="W10" s="123" t="str">
        <f>IF(V10="","",":")</f>
        <v>:</v>
      </c>
      <c r="X10" s="124">
        <f t="shared" si="15"/>
        <v>4.1333333333333337</v>
      </c>
      <c r="Y10" s="34"/>
      <c r="Z10" s="97">
        <f>IF(AG10="","",SUM(AA10:AC10))</f>
        <v>15</v>
      </c>
      <c r="AA10" s="49">
        <f t="shared" si="16"/>
        <v>12</v>
      </c>
      <c r="AB10" s="50">
        <f t="shared" si="17"/>
        <v>1</v>
      </c>
      <c r="AC10" s="51">
        <f t="shared" si="18"/>
        <v>2</v>
      </c>
      <c r="AD10" s="130">
        <f t="shared" si="19"/>
        <v>89</v>
      </c>
      <c r="AE10" s="117" t="str">
        <f>IF(AD10="","",":")</f>
        <v>:</v>
      </c>
      <c r="AF10" s="118">
        <f t="shared" si="21"/>
        <v>39</v>
      </c>
      <c r="AG10" s="116">
        <f>IF(AD10="","",AD10/SUM(AA10:AC10))</f>
        <v>5.9333333333333336</v>
      </c>
      <c r="AH10" s="117" t="str">
        <f>IF(AG10="","",":")</f>
        <v>:</v>
      </c>
      <c r="AI10" s="118">
        <f>IF(AF10="","",AF10/SUM(AA10:AC10))</f>
        <v>2.6</v>
      </c>
      <c r="AJ10" s="34"/>
      <c r="AK10" s="47" t="s">
        <v>73</v>
      </c>
      <c r="AL10" s="34"/>
      <c r="AM10" s="35"/>
      <c r="AN10" s="36" t="str">
        <f>IF(AM10="","",":")</f>
        <v/>
      </c>
      <c r="AO10" s="37"/>
      <c r="AP10" s="38"/>
      <c r="AQ10" s="39" t="str">
        <f>IF(AP10="","",":")</f>
        <v/>
      </c>
      <c r="AR10" s="40"/>
      <c r="AS10" s="46"/>
      <c r="AT10" s="42" t="str">
        <f>IF(AS10="","",":")</f>
        <v/>
      </c>
      <c r="AU10" s="43"/>
      <c r="AV10" s="44"/>
      <c r="AW10" s="42" t="str">
        <f>IF(AV10="","",":")</f>
        <v/>
      </c>
      <c r="AX10" s="45"/>
      <c r="AY10" s="19"/>
      <c r="AZ10" s="35"/>
      <c r="BA10" s="36" t="str">
        <f>IF(AZ10="","",":")</f>
        <v/>
      </c>
      <c r="BB10" s="37"/>
      <c r="BC10" s="38"/>
      <c r="BD10" s="39" t="str">
        <f>IF(BC10="","",":")</f>
        <v/>
      </c>
      <c r="BE10" s="40"/>
      <c r="BF10" s="46"/>
      <c r="BG10" s="42" t="str">
        <f>IF(BF10="","",":")</f>
        <v/>
      </c>
      <c r="BH10" s="43"/>
      <c r="BI10" s="44"/>
      <c r="BJ10" s="42" t="str">
        <f>IF(BI10="","",":")</f>
        <v/>
      </c>
      <c r="BK10" s="45"/>
      <c r="BL10" s="19"/>
      <c r="BM10" s="35"/>
      <c r="BN10" s="36" t="str">
        <f>IF(BM10="","",":")</f>
        <v/>
      </c>
      <c r="BO10" s="37"/>
      <c r="BP10" s="38"/>
      <c r="BQ10" s="39" t="str">
        <f>IF(BP10="","",":")</f>
        <v/>
      </c>
      <c r="BR10" s="40"/>
      <c r="BS10" s="46"/>
      <c r="BT10" s="42" t="str">
        <f>IF(BS10="","",":")</f>
        <v/>
      </c>
      <c r="BU10" s="43"/>
      <c r="BV10" s="44"/>
      <c r="BW10" s="42" t="str">
        <f>IF(BV10="","",":")</f>
        <v/>
      </c>
      <c r="BX10" s="45"/>
      <c r="BY10" s="20"/>
      <c r="BZ10" s="35"/>
      <c r="CA10" s="36" t="str">
        <f>IF(BZ10="","",":")</f>
        <v/>
      </c>
      <c r="CB10" s="37"/>
      <c r="CC10" s="38"/>
      <c r="CD10" s="39" t="str">
        <f>IF(CC10="","",":")</f>
        <v/>
      </c>
      <c r="CE10" s="40"/>
      <c r="CF10" s="46"/>
      <c r="CG10" s="42" t="str">
        <f>IF(CF10="","",":")</f>
        <v/>
      </c>
      <c r="CH10" s="43"/>
      <c r="CI10" s="44"/>
      <c r="CJ10" s="42" t="str">
        <f>IF(CI10="","",":")</f>
        <v/>
      </c>
      <c r="CK10" s="45"/>
      <c r="CL10" s="19"/>
      <c r="CM10" s="47" t="s">
        <v>73</v>
      </c>
      <c r="CN10" s="19"/>
      <c r="CO10" s="35"/>
      <c r="CP10" s="36" t="str">
        <f>IF(CO10="","",":")</f>
        <v/>
      </c>
      <c r="CQ10" s="37"/>
      <c r="CR10" s="38"/>
      <c r="CS10" s="39" t="str">
        <f>IF(CR10="","",":")</f>
        <v/>
      </c>
      <c r="CT10" s="40"/>
      <c r="CU10" s="46"/>
      <c r="CV10" s="42" t="str">
        <f>IF(CU10="","",":")</f>
        <v/>
      </c>
      <c r="CW10" s="43"/>
      <c r="CX10" s="44"/>
      <c r="CY10" s="42" t="str">
        <f>IF(CX10="","",":")</f>
        <v/>
      </c>
      <c r="CZ10" s="45"/>
      <c r="DA10" s="19"/>
      <c r="DB10" s="35">
        <v>3</v>
      </c>
      <c r="DC10" s="36" t="str">
        <f>IF(DB10="","",":")</f>
        <v>:</v>
      </c>
      <c r="DD10" s="37">
        <v>5</v>
      </c>
      <c r="DE10" s="38"/>
      <c r="DF10" s="39" t="str">
        <f>IF(DE10="","",":")</f>
        <v/>
      </c>
      <c r="DG10" s="40"/>
      <c r="DH10" s="46">
        <v>2</v>
      </c>
      <c r="DI10" s="42" t="str">
        <f>IF(DH10="","",":")</f>
        <v>:</v>
      </c>
      <c r="DJ10" s="43">
        <v>7</v>
      </c>
      <c r="DK10" s="44"/>
      <c r="DL10" s="42" t="str">
        <f>IF(DK10="","",":")</f>
        <v/>
      </c>
      <c r="DM10" s="45"/>
      <c r="DN10" s="19"/>
      <c r="DO10" s="35">
        <v>6</v>
      </c>
      <c r="DP10" s="36" t="str">
        <f>IF(DO10="","",":")</f>
        <v>:</v>
      </c>
      <c r="DQ10" s="37">
        <v>3</v>
      </c>
      <c r="DR10" s="38"/>
      <c r="DS10" s="39" t="str">
        <f>IF(DR10="","",":")</f>
        <v/>
      </c>
      <c r="DT10" s="40"/>
      <c r="DU10" s="46">
        <v>4</v>
      </c>
      <c r="DV10" s="42" t="str">
        <f>IF(DU10="","",":")</f>
        <v>:</v>
      </c>
      <c r="DW10" s="43">
        <v>0</v>
      </c>
      <c r="DX10" s="44"/>
      <c r="DY10" s="42" t="str">
        <f>IF(DX10="","",":")</f>
        <v/>
      </c>
      <c r="DZ10" s="45"/>
      <c r="EA10" s="19"/>
      <c r="EB10" s="35">
        <v>4</v>
      </c>
      <c r="EC10" s="36" t="str">
        <f>IF(EB10="","",":")</f>
        <v>:</v>
      </c>
      <c r="ED10" s="37">
        <v>5</v>
      </c>
      <c r="EE10" s="38"/>
      <c r="EF10" s="39" t="str">
        <f>IF(EE10="","",":")</f>
        <v/>
      </c>
      <c r="EG10" s="40"/>
      <c r="EH10" s="46">
        <v>7</v>
      </c>
      <c r="EI10" s="42" t="str">
        <f>IF(EH10="","",":")</f>
        <v>:</v>
      </c>
      <c r="EJ10" s="221">
        <v>0</v>
      </c>
      <c r="EK10" s="44"/>
      <c r="EL10" s="42" t="str">
        <f>IF(EK10="","",":")</f>
        <v/>
      </c>
      <c r="EM10" s="45"/>
      <c r="EN10" s="19"/>
      <c r="EO10" s="47" t="s">
        <v>73</v>
      </c>
      <c r="EP10" s="19"/>
      <c r="EQ10" s="35"/>
      <c r="ER10" s="36" t="str">
        <f>IF(EQ10="","",":")</f>
        <v/>
      </c>
      <c r="ES10" s="37"/>
      <c r="ET10" s="38"/>
      <c r="EU10" s="39" t="str">
        <f>IF(ET10="","",":")</f>
        <v/>
      </c>
      <c r="EV10" s="40"/>
      <c r="EW10" s="46"/>
      <c r="EX10" s="42" t="str">
        <f>IF(EW10="","",":")</f>
        <v/>
      </c>
      <c r="EY10" s="43"/>
      <c r="EZ10" s="44"/>
      <c r="FA10" s="42" t="str">
        <f>IF(EZ10="","",":")</f>
        <v/>
      </c>
      <c r="FB10" s="45"/>
      <c r="FC10" s="19"/>
      <c r="FD10" s="35">
        <v>5</v>
      </c>
      <c r="FE10" s="36" t="str">
        <f>IF(FD10="","",":")</f>
        <v>:</v>
      </c>
      <c r="FF10" s="37">
        <v>3</v>
      </c>
      <c r="FG10" s="38"/>
      <c r="FH10" s="39" t="str">
        <f>IF(FG10="","",":")</f>
        <v/>
      </c>
      <c r="FI10" s="40"/>
      <c r="FJ10" s="46">
        <v>8</v>
      </c>
      <c r="FK10" s="42" t="str">
        <f>IF(FJ10="","",":")</f>
        <v>:</v>
      </c>
      <c r="FL10" s="43">
        <v>2</v>
      </c>
      <c r="FM10" s="44"/>
      <c r="FN10" s="42" t="str">
        <f>IF(FM10="","",":")</f>
        <v/>
      </c>
      <c r="FO10" s="45"/>
      <c r="FP10" s="19"/>
      <c r="FQ10" s="35">
        <v>7</v>
      </c>
      <c r="FR10" s="36" t="str">
        <f>IF(FQ10="","",":")</f>
        <v>:</v>
      </c>
      <c r="FS10" s="37">
        <v>2</v>
      </c>
      <c r="FT10" s="38"/>
      <c r="FU10" s="39" t="str">
        <f>IF(FT10="","",":")</f>
        <v/>
      </c>
      <c r="FV10" s="40"/>
      <c r="FW10" s="46">
        <v>6</v>
      </c>
      <c r="FX10" s="42" t="str">
        <f>IF(FW10="","",":")</f>
        <v>:</v>
      </c>
      <c r="FY10" s="43">
        <v>2</v>
      </c>
      <c r="FZ10" s="44"/>
      <c r="GA10" s="42" t="str">
        <f>IF(FZ10="","",":")</f>
        <v/>
      </c>
      <c r="GB10" s="45"/>
      <c r="GC10" s="19"/>
      <c r="GD10" s="35">
        <v>9</v>
      </c>
      <c r="GE10" s="36" t="str">
        <f>IF(GD10="","",":")</f>
        <v>:</v>
      </c>
      <c r="GF10" s="37">
        <v>2</v>
      </c>
      <c r="GG10" s="38"/>
      <c r="GH10" s="39" t="str">
        <f>IF(GG10="","",":")</f>
        <v/>
      </c>
      <c r="GI10" s="40"/>
      <c r="GJ10" s="46">
        <v>15</v>
      </c>
      <c r="GK10" s="42" t="str">
        <f>IF(GJ10="","",":")</f>
        <v>:</v>
      </c>
      <c r="GL10" s="43">
        <v>2</v>
      </c>
      <c r="GM10" s="44"/>
      <c r="GN10" s="42" t="str">
        <f>IF(GM10="","",":")</f>
        <v/>
      </c>
      <c r="GO10" s="45"/>
      <c r="GP10" s="19"/>
      <c r="GQ10" s="47" t="s">
        <v>73</v>
      </c>
      <c r="GR10" s="19"/>
      <c r="GS10" s="35">
        <v>9</v>
      </c>
      <c r="GT10" s="36" t="str">
        <f>IF(GS10="","",":")</f>
        <v>:</v>
      </c>
      <c r="GU10" s="37">
        <v>2</v>
      </c>
      <c r="GV10" s="38"/>
      <c r="GW10" s="39" t="str">
        <f>IF(GV10="","",":")</f>
        <v/>
      </c>
      <c r="GX10" s="40"/>
      <c r="GY10" s="46">
        <v>1</v>
      </c>
      <c r="GZ10" s="42" t="str">
        <f>IF(GY10="","",":")</f>
        <v>:</v>
      </c>
      <c r="HA10" s="43">
        <v>3</v>
      </c>
      <c r="HB10" s="44"/>
      <c r="HC10" s="42" t="str">
        <f>IF(HB10="","",":")</f>
        <v/>
      </c>
      <c r="HD10" s="45"/>
      <c r="HE10" s="19"/>
      <c r="HF10" s="35">
        <v>2</v>
      </c>
      <c r="HG10" s="36" t="str">
        <f>IF(HF10="","",":")</f>
        <v>:</v>
      </c>
      <c r="HH10" s="37">
        <v>8</v>
      </c>
      <c r="HI10" s="38"/>
      <c r="HJ10" s="39" t="str">
        <f>IF(HI10="","",":")</f>
        <v/>
      </c>
      <c r="HK10" s="40"/>
      <c r="HL10" s="173">
        <v>5</v>
      </c>
      <c r="HM10" s="42" t="str">
        <f>IF(HL10="","",":")</f>
        <v>:</v>
      </c>
      <c r="HN10" s="43">
        <v>1</v>
      </c>
      <c r="HO10" s="44"/>
      <c r="HP10" s="42" t="str">
        <f>IF(HO10="","",":")</f>
        <v/>
      </c>
      <c r="HQ10" s="45"/>
      <c r="HR10" s="19"/>
      <c r="HS10" s="215">
        <v>12</v>
      </c>
      <c r="HT10" s="216" t="str">
        <f>IF(HS10="","",":")</f>
        <v>:</v>
      </c>
      <c r="HU10" s="190">
        <v>2</v>
      </c>
      <c r="HV10" s="217"/>
      <c r="HW10" s="218" t="str">
        <f>IF(HV10="","",":")</f>
        <v/>
      </c>
      <c r="HX10" s="219"/>
      <c r="HY10" s="175">
        <v>7</v>
      </c>
      <c r="HZ10" s="220" t="str">
        <f>IF(HY10="","",":")</f>
        <v>:</v>
      </c>
      <c r="IA10" s="221">
        <v>4</v>
      </c>
      <c r="IB10" s="222"/>
      <c r="IC10" s="220" t="str">
        <f>IF(IB10="","",":")</f>
        <v/>
      </c>
      <c r="ID10" s="223"/>
      <c r="IE10" s="19"/>
      <c r="IF10" s="35">
        <v>10</v>
      </c>
      <c r="IG10" s="36" t="str">
        <f>IF(IF10="","",":")</f>
        <v>:</v>
      </c>
      <c r="IH10" s="37">
        <v>4</v>
      </c>
      <c r="II10" s="38"/>
      <c r="IJ10" s="39" t="str">
        <f>IF(II10="","",":")</f>
        <v/>
      </c>
      <c r="IK10" s="40"/>
      <c r="IL10" s="46">
        <v>7</v>
      </c>
      <c r="IM10" s="42" t="str">
        <f>IF(IL10="","",":")</f>
        <v>:</v>
      </c>
      <c r="IN10" s="43">
        <v>4</v>
      </c>
      <c r="IO10" s="44"/>
      <c r="IP10" s="42" t="str">
        <f>IF(IO10="","",":")</f>
        <v/>
      </c>
      <c r="IQ10" s="45"/>
      <c r="IR10" s="19"/>
      <c r="IS10" s="47" t="s">
        <v>73</v>
      </c>
      <c r="IT10" s="19"/>
      <c r="IU10" s="35">
        <v>2</v>
      </c>
      <c r="IV10" s="36" t="str">
        <f>IF(IU10="","",":")</f>
        <v>:</v>
      </c>
      <c r="IW10" s="37">
        <v>8</v>
      </c>
      <c r="IX10" s="38"/>
      <c r="IY10" s="39" t="str">
        <f>IF(IX10="","",":")</f>
        <v/>
      </c>
      <c r="IZ10" s="40"/>
      <c r="JA10" s="46">
        <v>6</v>
      </c>
      <c r="JB10" s="42" t="str">
        <f>IF(JA10="","",":")</f>
        <v>:</v>
      </c>
      <c r="JC10" s="43">
        <v>4</v>
      </c>
      <c r="JD10" s="44"/>
      <c r="JE10" s="42" t="str">
        <f>IF(JD10="","",":")</f>
        <v/>
      </c>
      <c r="JF10" s="45"/>
      <c r="JG10" s="19"/>
      <c r="JH10" s="35">
        <v>6</v>
      </c>
      <c r="JI10" s="36" t="str">
        <f>IF(JH10="","",":")</f>
        <v>:</v>
      </c>
      <c r="JJ10" s="37">
        <v>5</v>
      </c>
      <c r="JK10" s="38"/>
      <c r="JL10" s="39" t="str">
        <f>IF(JK10="","",":")</f>
        <v/>
      </c>
      <c r="JM10" s="40"/>
      <c r="JN10" s="46">
        <v>3</v>
      </c>
      <c r="JO10" s="42" t="str">
        <f>IF(JN10="","",":")</f>
        <v>:</v>
      </c>
      <c r="JP10" s="43">
        <v>1</v>
      </c>
      <c r="JQ10" s="44"/>
      <c r="JR10" s="42" t="str">
        <f>IF(JQ10="","",":")</f>
        <v/>
      </c>
      <c r="JS10" s="45"/>
      <c r="JT10" s="19"/>
      <c r="JU10" s="35">
        <v>8</v>
      </c>
      <c r="JV10" s="36" t="str">
        <f>IF(JU10="","",":")</f>
        <v>:</v>
      </c>
      <c r="JW10" s="37">
        <v>4</v>
      </c>
      <c r="JX10" s="38"/>
      <c r="JY10" s="39" t="str">
        <f>IF(JX10="","",":")</f>
        <v/>
      </c>
      <c r="JZ10" s="40"/>
      <c r="KA10" s="46">
        <v>10</v>
      </c>
      <c r="KB10" s="42" t="str">
        <f>IF(KA10="","",":")</f>
        <v>:</v>
      </c>
      <c r="KC10" s="43">
        <v>2</v>
      </c>
      <c r="KD10" s="44"/>
      <c r="KE10" s="42" t="str">
        <f>IF(KD10="","",":")</f>
        <v/>
      </c>
      <c r="KF10" s="45"/>
      <c r="KG10" s="19"/>
      <c r="KH10" s="35">
        <v>11</v>
      </c>
      <c r="KI10" s="36" t="str">
        <f>IF(KH10="","",":")</f>
        <v>:</v>
      </c>
      <c r="KJ10" s="37">
        <v>3</v>
      </c>
      <c r="KK10" s="38"/>
      <c r="KL10" s="39" t="str">
        <f>IF(KK10="","",":")</f>
        <v/>
      </c>
      <c r="KM10" s="40"/>
      <c r="KN10" s="46">
        <v>2</v>
      </c>
      <c r="KO10" s="42" t="str">
        <f>IF(KN10="","",":")</f>
        <v>:</v>
      </c>
      <c r="KP10" s="43">
        <v>1</v>
      </c>
      <c r="KQ10" s="44"/>
      <c r="KR10" s="42" t="str">
        <f>IF(KQ10="","",":")</f>
        <v/>
      </c>
      <c r="KS10" s="45"/>
      <c r="KT10" s="19"/>
      <c r="KU10" s="47" t="s">
        <v>73</v>
      </c>
      <c r="KV10" s="19"/>
      <c r="KW10" s="35" t="s">
        <v>6</v>
      </c>
      <c r="KX10" s="36" t="str">
        <f>IF(KW10="","",":")</f>
        <v>:</v>
      </c>
      <c r="KY10" s="37">
        <v>6</v>
      </c>
      <c r="KZ10" s="38"/>
      <c r="LA10" s="39" t="str">
        <f>IF(KZ10="","",":")</f>
        <v/>
      </c>
      <c r="LB10" s="40"/>
      <c r="LC10" s="46">
        <v>6</v>
      </c>
      <c r="LD10" s="42" t="str">
        <f>IF(LC10="","",":")</f>
        <v>:</v>
      </c>
      <c r="LE10" s="43">
        <v>6</v>
      </c>
      <c r="LF10" s="44"/>
      <c r="LG10" s="42" t="str">
        <f>IF(LF10="","",":")</f>
        <v/>
      </c>
      <c r="LH10" s="45"/>
    </row>
    <row r="11" spans="1:320" ht="12" customHeight="1" x14ac:dyDescent="0.2">
      <c r="B11" s="33" t="s">
        <v>74</v>
      </c>
      <c r="C11" s="95">
        <f>IF(E11="",IF(F11="",0,F11),IF(F11="",E11*2,E11*2+F11))</f>
        <v>9</v>
      </c>
      <c r="D11" s="107">
        <f t="shared" si="110"/>
        <v>22</v>
      </c>
      <c r="E11" s="90">
        <f t="shared" si="201"/>
        <v>4</v>
      </c>
      <c r="F11" s="48">
        <f t="shared" si="201"/>
        <v>1</v>
      </c>
      <c r="G11" s="92">
        <f t="shared" si="201"/>
        <v>17</v>
      </c>
      <c r="H11" s="145">
        <f t="shared" si="201"/>
        <v>58</v>
      </c>
      <c r="I11" s="146" t="str">
        <f>IF(H11="","",":")</f>
        <v>:</v>
      </c>
      <c r="J11" s="147">
        <f>IF(U11="",AF11,IF(AF11="",U11,U11+AF11))</f>
        <v>114</v>
      </c>
      <c r="K11" s="110">
        <f t="shared" si="4"/>
        <v>2.6363636363636362</v>
      </c>
      <c r="L11" s="148" t="str">
        <f>IF(K11="","",":")</f>
        <v>:</v>
      </c>
      <c r="M11" s="112">
        <f t="shared" si="6"/>
        <v>5.1818181818181817</v>
      </c>
      <c r="N11" s="19"/>
      <c r="O11" s="100">
        <f>IF(V11="","",SUM(P11:R11))</f>
        <v>11</v>
      </c>
      <c r="P11" s="152">
        <f t="shared" si="7"/>
        <v>2</v>
      </c>
      <c r="Q11" s="153" t="str">
        <f t="shared" si="8"/>
        <v/>
      </c>
      <c r="R11" s="154">
        <f t="shared" si="9"/>
        <v>9</v>
      </c>
      <c r="S11" s="155">
        <f t="shared" si="10"/>
        <v>32</v>
      </c>
      <c r="T11" s="156" t="str">
        <f>IF(S11="","",":")</f>
        <v>:</v>
      </c>
      <c r="U11" s="157">
        <f t="shared" si="12"/>
        <v>59</v>
      </c>
      <c r="V11" s="155">
        <f t="shared" si="13"/>
        <v>2.9090909090909092</v>
      </c>
      <c r="W11" s="156" t="str">
        <f>IF(V11="","",":")</f>
        <v>:</v>
      </c>
      <c r="X11" s="157">
        <f t="shared" si="15"/>
        <v>5.3636363636363633</v>
      </c>
      <c r="Y11" s="34"/>
      <c r="Z11" s="97">
        <f>IF(AG11="","",SUM(AA11:AC11))</f>
        <v>11</v>
      </c>
      <c r="AA11" s="158">
        <f t="shared" si="16"/>
        <v>2</v>
      </c>
      <c r="AB11" s="159">
        <f t="shared" si="17"/>
        <v>1</v>
      </c>
      <c r="AC11" s="160">
        <f t="shared" si="18"/>
        <v>8</v>
      </c>
      <c r="AD11" s="161">
        <f t="shared" si="19"/>
        <v>26</v>
      </c>
      <c r="AE11" s="162" t="str">
        <f>IF(AD11="","",":")</f>
        <v>:</v>
      </c>
      <c r="AF11" s="163">
        <f t="shared" si="21"/>
        <v>55</v>
      </c>
      <c r="AG11" s="116">
        <f>IF(AD11="","",AD11/SUM(AA11:AC11))</f>
        <v>2.3636363636363638</v>
      </c>
      <c r="AH11" s="117" t="str">
        <f>IF(AG11="","",":")</f>
        <v>:</v>
      </c>
      <c r="AI11" s="118">
        <f>IF(AF11="","",AF11/SUM(AA11:AC11))</f>
        <v>5</v>
      </c>
      <c r="AJ11" s="34"/>
      <c r="AK11" s="33" t="s">
        <v>74</v>
      </c>
      <c r="AL11" s="34"/>
      <c r="AM11" s="35"/>
      <c r="AN11" s="36" t="str">
        <f>IF(AM11="","",":")</f>
        <v/>
      </c>
      <c r="AO11" s="37"/>
      <c r="AP11" s="38"/>
      <c r="AQ11" s="39" t="str">
        <f>IF(AP11="","",":")</f>
        <v/>
      </c>
      <c r="AR11" s="40"/>
      <c r="AS11" s="41"/>
      <c r="AT11" s="42" t="str">
        <f>IF(AS11="","",":")</f>
        <v/>
      </c>
      <c r="AU11" s="43"/>
      <c r="AV11" s="44"/>
      <c r="AW11" s="42" t="str">
        <f>IF(AV11="","",":")</f>
        <v/>
      </c>
      <c r="AX11" s="45"/>
      <c r="AY11" s="19"/>
      <c r="AZ11" s="35"/>
      <c r="BA11" s="36" t="str">
        <f>IF(AZ11="","",":")</f>
        <v/>
      </c>
      <c r="BB11" s="37"/>
      <c r="BC11" s="38"/>
      <c r="BD11" s="39" t="str">
        <f>IF(BC11="","",":")</f>
        <v/>
      </c>
      <c r="BE11" s="40"/>
      <c r="BF11" s="41"/>
      <c r="BG11" s="42" t="str">
        <f>IF(BF11="","",":")</f>
        <v/>
      </c>
      <c r="BH11" s="43"/>
      <c r="BI11" s="44"/>
      <c r="BJ11" s="42" t="str">
        <f>IF(BI11="","",":")</f>
        <v/>
      </c>
      <c r="BK11" s="45"/>
      <c r="BL11" s="19"/>
      <c r="BM11" s="35"/>
      <c r="BN11" s="36" t="str">
        <f>IF(BM11="","",":")</f>
        <v/>
      </c>
      <c r="BO11" s="37"/>
      <c r="BP11" s="38"/>
      <c r="BQ11" s="39" t="str">
        <f>IF(BP11="","",":")</f>
        <v/>
      </c>
      <c r="BR11" s="40"/>
      <c r="BS11" s="41"/>
      <c r="BT11" s="42" t="str">
        <f>IF(BS11="","",":")</f>
        <v/>
      </c>
      <c r="BU11" s="43"/>
      <c r="BV11" s="44"/>
      <c r="BW11" s="42" t="str">
        <f>IF(BV11="","",":")</f>
        <v/>
      </c>
      <c r="BX11" s="45"/>
      <c r="BY11" s="20"/>
      <c r="BZ11" s="35"/>
      <c r="CA11" s="36" t="str">
        <f>IF(BZ11="","",":")</f>
        <v/>
      </c>
      <c r="CB11" s="37"/>
      <c r="CC11" s="38"/>
      <c r="CD11" s="39" t="str">
        <f>IF(CC11="","",":")</f>
        <v/>
      </c>
      <c r="CE11" s="40"/>
      <c r="CF11" s="41"/>
      <c r="CG11" s="42" t="str">
        <f>IF(CF11="","",":")</f>
        <v/>
      </c>
      <c r="CH11" s="43"/>
      <c r="CI11" s="44"/>
      <c r="CJ11" s="42" t="str">
        <f>IF(CI11="","",":")</f>
        <v/>
      </c>
      <c r="CK11" s="45"/>
      <c r="CL11" s="19"/>
      <c r="CM11" s="33" t="s">
        <v>74</v>
      </c>
      <c r="CN11" s="19"/>
      <c r="CO11" s="35"/>
      <c r="CP11" s="36" t="str">
        <f>IF(CO11="","",":")</f>
        <v/>
      </c>
      <c r="CQ11" s="37"/>
      <c r="CR11" s="38"/>
      <c r="CS11" s="39" t="str">
        <f>IF(CR11="","",":")</f>
        <v/>
      </c>
      <c r="CT11" s="40"/>
      <c r="CU11" s="41"/>
      <c r="CV11" s="42" t="str">
        <f>IF(CU11="","",":")</f>
        <v/>
      </c>
      <c r="CW11" s="43"/>
      <c r="CX11" s="44"/>
      <c r="CY11" s="42" t="str">
        <f>IF(CX11="","",":")</f>
        <v/>
      </c>
      <c r="CZ11" s="45"/>
      <c r="DA11" s="19"/>
      <c r="DB11" s="35">
        <v>2</v>
      </c>
      <c r="DC11" s="36" t="str">
        <f>IF(DB11="","",":")</f>
        <v>:</v>
      </c>
      <c r="DD11" s="37">
        <v>3</v>
      </c>
      <c r="DE11" s="38"/>
      <c r="DF11" s="39" t="str">
        <f>IF(DE11="","",":")</f>
        <v/>
      </c>
      <c r="DG11" s="40"/>
      <c r="DH11" s="41" t="s">
        <v>4</v>
      </c>
      <c r="DI11" s="42" t="str">
        <f>IF(DH11="","",":")</f>
        <v>:</v>
      </c>
      <c r="DJ11" s="43">
        <v>11</v>
      </c>
      <c r="DK11" s="44"/>
      <c r="DL11" s="42" t="str">
        <f>IF(DK11="","",":")</f>
        <v/>
      </c>
      <c r="DM11" s="45"/>
      <c r="DN11" s="19"/>
      <c r="DO11" s="35">
        <v>4</v>
      </c>
      <c r="DP11" s="36" t="str">
        <f>IF(DO11="","",":")</f>
        <v>:</v>
      </c>
      <c r="DQ11" s="37">
        <v>8</v>
      </c>
      <c r="DR11" s="38"/>
      <c r="DS11" s="39" t="str">
        <f>IF(DR11="","",":")</f>
        <v/>
      </c>
      <c r="DT11" s="40"/>
      <c r="DU11" s="174" t="s">
        <v>12</v>
      </c>
      <c r="DV11" s="42" t="str">
        <f>IF(DU11="","",":")</f>
        <v>:</v>
      </c>
      <c r="DW11" s="43">
        <v>3</v>
      </c>
      <c r="DX11" s="44"/>
      <c r="DY11" s="42" t="str">
        <f>IF(DX11="","",":")</f>
        <v/>
      </c>
      <c r="DZ11" s="45"/>
      <c r="EA11" s="19"/>
      <c r="EB11" s="35">
        <v>2</v>
      </c>
      <c r="EC11" s="36" t="str">
        <f>IF(EB11="","",":")</f>
        <v>:</v>
      </c>
      <c r="ED11" s="37">
        <v>6</v>
      </c>
      <c r="EE11" s="38"/>
      <c r="EF11" s="39" t="str">
        <f>IF(EE11="","",":")</f>
        <v/>
      </c>
      <c r="EG11" s="40"/>
      <c r="EH11" s="174" t="s">
        <v>10</v>
      </c>
      <c r="EI11" s="42" t="str">
        <f>IF(EH11="","",":")</f>
        <v>:</v>
      </c>
      <c r="EJ11" s="43">
        <v>5</v>
      </c>
      <c r="EK11" s="44"/>
      <c r="EL11" s="42" t="str">
        <f>IF(EK11="","",":")</f>
        <v/>
      </c>
      <c r="EM11" s="45"/>
      <c r="EN11" s="19"/>
      <c r="EO11" s="33" t="s">
        <v>74</v>
      </c>
      <c r="EP11" s="19"/>
      <c r="EQ11" s="35"/>
      <c r="ER11" s="36" t="str">
        <f>IF(EQ11="","",":")</f>
        <v/>
      </c>
      <c r="ES11" s="37"/>
      <c r="ET11" s="38"/>
      <c r="EU11" s="39" t="str">
        <f>IF(ET11="","",":")</f>
        <v/>
      </c>
      <c r="EV11" s="40"/>
      <c r="EW11" s="41"/>
      <c r="EX11" s="42" t="str">
        <f>IF(EW11="","",":")</f>
        <v/>
      </c>
      <c r="EY11" s="43"/>
      <c r="EZ11" s="44"/>
      <c r="FA11" s="42" t="str">
        <f>IF(EZ11="","",":")</f>
        <v/>
      </c>
      <c r="FB11" s="45"/>
      <c r="FC11" s="19"/>
      <c r="FD11" s="35">
        <v>2</v>
      </c>
      <c r="FE11" s="36" t="str">
        <f>IF(FD11="","",":")</f>
        <v>:</v>
      </c>
      <c r="FF11" s="37">
        <v>7</v>
      </c>
      <c r="FG11" s="38"/>
      <c r="FH11" s="39" t="str">
        <f>IF(FG11="","",":")</f>
        <v/>
      </c>
      <c r="FI11" s="40"/>
      <c r="FJ11" s="41" t="s">
        <v>10</v>
      </c>
      <c r="FK11" s="42" t="str">
        <f>IF(FJ11="","",":")</f>
        <v>:</v>
      </c>
      <c r="FL11" s="43">
        <v>3</v>
      </c>
      <c r="FM11" s="44"/>
      <c r="FN11" s="42" t="str">
        <f>IF(FM11="","",":")</f>
        <v/>
      </c>
      <c r="FO11" s="45"/>
      <c r="FP11" s="19"/>
      <c r="FQ11" s="35">
        <v>5</v>
      </c>
      <c r="FR11" s="36" t="str">
        <f>IF(FQ11="","",":")</f>
        <v>:</v>
      </c>
      <c r="FS11" s="37">
        <v>3</v>
      </c>
      <c r="FT11" s="38"/>
      <c r="FU11" s="39" t="str">
        <f>IF(FT11="","",":")</f>
        <v/>
      </c>
      <c r="FV11" s="40"/>
      <c r="FW11" s="41" t="s">
        <v>80</v>
      </c>
      <c r="FX11" s="42" t="str">
        <f>IF(FW11="","",":")</f>
        <v>:</v>
      </c>
      <c r="FY11" s="43">
        <v>2</v>
      </c>
      <c r="FZ11" s="44"/>
      <c r="GA11" s="42" t="str">
        <f>IF(FZ11="","",":")</f>
        <v/>
      </c>
      <c r="GB11" s="45"/>
      <c r="GC11" s="19"/>
      <c r="GD11" s="35">
        <v>3</v>
      </c>
      <c r="GE11" s="36" t="str">
        <f>IF(GD11="","",":")</f>
        <v>:</v>
      </c>
      <c r="GF11" s="37">
        <v>4</v>
      </c>
      <c r="GG11" s="38"/>
      <c r="GH11" s="39" t="str">
        <f>IF(GG11="","",":")</f>
        <v/>
      </c>
      <c r="GI11" s="40"/>
      <c r="GJ11" s="41" t="s">
        <v>10</v>
      </c>
      <c r="GK11" s="42" t="str">
        <f>IF(GJ11="","",":")</f>
        <v>:</v>
      </c>
      <c r="GL11" s="43">
        <v>2</v>
      </c>
      <c r="GM11" s="44"/>
      <c r="GN11" s="42" t="str">
        <f>IF(GM11="","",":")</f>
        <v/>
      </c>
      <c r="GO11" s="45"/>
      <c r="GP11" s="19"/>
      <c r="GQ11" s="33" t="s">
        <v>74</v>
      </c>
      <c r="GR11" s="19"/>
      <c r="GS11" s="35">
        <v>1</v>
      </c>
      <c r="GT11" s="36" t="str">
        <f>IF(GS11="","",":")</f>
        <v>:</v>
      </c>
      <c r="GU11" s="37">
        <v>5</v>
      </c>
      <c r="GV11" s="38"/>
      <c r="GW11" s="39" t="str">
        <f>IF(GV11="","",":")</f>
        <v/>
      </c>
      <c r="GX11" s="40"/>
      <c r="GY11" s="41" t="s">
        <v>12</v>
      </c>
      <c r="GZ11" s="42" t="str">
        <f>IF(GY11="","",":")</f>
        <v>:</v>
      </c>
      <c r="HA11" s="43">
        <v>5</v>
      </c>
      <c r="HB11" s="44"/>
      <c r="HC11" s="42" t="str">
        <f>IF(HB11="","",":")</f>
        <v/>
      </c>
      <c r="HD11" s="45"/>
      <c r="HE11" s="19"/>
      <c r="HF11" s="35">
        <v>3</v>
      </c>
      <c r="HG11" s="36" t="str">
        <f>IF(HF11="","",":")</f>
        <v>:</v>
      </c>
      <c r="HH11" s="37">
        <v>6</v>
      </c>
      <c r="HI11" s="38"/>
      <c r="HJ11" s="39" t="str">
        <f>IF(HI11="","",":")</f>
        <v/>
      </c>
      <c r="HK11" s="40"/>
      <c r="HL11" s="173" t="s">
        <v>12</v>
      </c>
      <c r="HM11" s="42" t="str">
        <f>IF(HL11="","",":")</f>
        <v>:</v>
      </c>
      <c r="HN11" s="43">
        <v>3</v>
      </c>
      <c r="HO11" s="44"/>
      <c r="HP11" s="42" t="str">
        <f>IF(HO11="","",":")</f>
        <v/>
      </c>
      <c r="HQ11" s="45"/>
      <c r="HR11" s="19"/>
      <c r="HS11" s="215">
        <v>2</v>
      </c>
      <c r="HT11" s="216" t="str">
        <f>IF(HS11="","",":")</f>
        <v>:</v>
      </c>
      <c r="HU11" s="190">
        <v>0</v>
      </c>
      <c r="HV11" s="217"/>
      <c r="HW11" s="218" t="str">
        <f>IF(HV11="","",":")</f>
        <v/>
      </c>
      <c r="HX11" s="219"/>
      <c r="HY11" s="175">
        <v>3</v>
      </c>
      <c r="HZ11" s="220" t="str">
        <f>IF(HY11="","",":")</f>
        <v>:</v>
      </c>
      <c r="IA11" s="221">
        <v>7</v>
      </c>
      <c r="IB11" s="222"/>
      <c r="IC11" s="220" t="str">
        <f>IF(IB11="","",":")</f>
        <v/>
      </c>
      <c r="ID11" s="223"/>
      <c r="IE11" s="19"/>
      <c r="IF11" s="35"/>
      <c r="IG11" s="36" t="str">
        <f>IF(IF11="","",":")</f>
        <v/>
      </c>
      <c r="IH11" s="37"/>
      <c r="II11" s="38"/>
      <c r="IJ11" s="39" t="str">
        <f>IF(II11="","",":")</f>
        <v/>
      </c>
      <c r="IK11" s="40"/>
      <c r="IL11" s="41" t="s">
        <v>5</v>
      </c>
      <c r="IM11" s="42" t="str">
        <f>IF(IL11="","",":")</f>
        <v>:</v>
      </c>
      <c r="IN11" s="43">
        <v>3</v>
      </c>
      <c r="IO11" s="44"/>
      <c r="IP11" s="42" t="str">
        <f>IF(IO11="","",":")</f>
        <v/>
      </c>
      <c r="IQ11" s="45"/>
      <c r="IR11" s="19"/>
      <c r="IS11" s="33" t="s">
        <v>74</v>
      </c>
      <c r="IT11" s="19"/>
      <c r="IU11" s="35"/>
      <c r="IV11" s="36" t="str">
        <f>IF(IU11="","",":")</f>
        <v/>
      </c>
      <c r="IW11" s="37"/>
      <c r="IX11" s="38"/>
      <c r="IY11" s="39" t="str">
        <f>IF(IX11="","",":")</f>
        <v/>
      </c>
      <c r="IZ11" s="40"/>
      <c r="JA11" s="41" t="s">
        <v>12</v>
      </c>
      <c r="JB11" s="42" t="str">
        <f>IF(JA11="","",":")</f>
        <v>:</v>
      </c>
      <c r="JC11" s="43">
        <v>11</v>
      </c>
      <c r="JD11" s="44"/>
      <c r="JE11" s="42" t="str">
        <f>IF(JD11="","",":")</f>
        <v/>
      </c>
      <c r="JF11" s="45"/>
      <c r="JG11" s="19"/>
      <c r="JH11" s="35">
        <v>2</v>
      </c>
      <c r="JI11" s="36" t="str">
        <f>IF(JH11="","",":")</f>
        <v>:</v>
      </c>
      <c r="JJ11" s="37">
        <v>9</v>
      </c>
      <c r="JK11" s="38"/>
      <c r="JL11" s="39" t="str">
        <f>IF(JK11="","",":")</f>
        <v/>
      </c>
      <c r="JM11" s="40"/>
      <c r="JN11" s="41"/>
      <c r="JO11" s="42" t="str">
        <f>IF(JN11="","",":")</f>
        <v/>
      </c>
      <c r="JP11" s="43"/>
      <c r="JQ11" s="44"/>
      <c r="JR11" s="42" t="str">
        <f>IF(JQ11="","",":")</f>
        <v/>
      </c>
      <c r="JS11" s="45"/>
      <c r="JT11" s="19"/>
      <c r="JU11" s="35">
        <v>6</v>
      </c>
      <c r="JV11" s="36" t="str">
        <f>IF(JU11="","",":")</f>
        <v>:</v>
      </c>
      <c r="JW11" s="37">
        <v>8</v>
      </c>
      <c r="JX11" s="38"/>
      <c r="JY11" s="39" t="str">
        <f>IF(JX11="","",":")</f>
        <v/>
      </c>
      <c r="JZ11" s="40"/>
      <c r="KA11" s="41"/>
      <c r="KB11" s="42" t="str">
        <f>IF(KA11="","",":")</f>
        <v/>
      </c>
      <c r="KC11" s="43"/>
      <c r="KD11" s="44"/>
      <c r="KE11" s="42" t="str">
        <f>IF(KD11="","",":")</f>
        <v/>
      </c>
      <c r="KF11" s="45"/>
      <c r="KG11" s="19"/>
      <c r="KH11" s="35"/>
      <c r="KI11" s="36" t="str">
        <f>IF(KH11="","",":")</f>
        <v/>
      </c>
      <c r="KJ11" s="37"/>
      <c r="KK11" s="38"/>
      <c r="KL11" s="39" t="str">
        <f>IF(KK11="","",":")</f>
        <v/>
      </c>
      <c r="KM11" s="40"/>
      <c r="KN11" s="41"/>
      <c r="KO11" s="42" t="str">
        <f>IF(KN11="","",":")</f>
        <v/>
      </c>
      <c r="KP11" s="43"/>
      <c r="KQ11" s="44"/>
      <c r="KR11" s="42" t="str">
        <f>IF(KQ11="","",":")</f>
        <v/>
      </c>
      <c r="KS11" s="45"/>
      <c r="KT11" s="19"/>
      <c r="KU11" s="33" t="s">
        <v>74</v>
      </c>
      <c r="KV11" s="19"/>
      <c r="KW11" s="35"/>
      <c r="KX11" s="36" t="str">
        <f>IF(KW11="","",":")</f>
        <v/>
      </c>
      <c r="KY11" s="37"/>
      <c r="KZ11" s="38"/>
      <c r="LA11" s="39" t="str">
        <f>IF(KZ11="","",":")</f>
        <v/>
      </c>
      <c r="LB11" s="40"/>
      <c r="LC11" s="41"/>
      <c r="LD11" s="42" t="str">
        <f>IF(LC11="","",":")</f>
        <v/>
      </c>
      <c r="LE11" s="43"/>
      <c r="LF11" s="44"/>
      <c r="LG11" s="42" t="str">
        <f>IF(LF11="","",":")</f>
        <v/>
      </c>
      <c r="LH11" s="45"/>
    </row>
    <row r="12" spans="1:320" ht="12" customHeight="1" x14ac:dyDescent="0.2">
      <c r="B12" s="47" t="s">
        <v>3</v>
      </c>
      <c r="C12" s="95">
        <f t="shared" si="0"/>
        <v>4</v>
      </c>
      <c r="D12" s="107">
        <f t="shared" si="110"/>
        <v>4</v>
      </c>
      <c r="E12" s="90">
        <f t="shared" si="196"/>
        <v>2</v>
      </c>
      <c r="F12" s="48" t="str">
        <f t="shared" si="197"/>
        <v/>
      </c>
      <c r="G12" s="92">
        <f t="shared" si="1"/>
        <v>2</v>
      </c>
      <c r="H12" s="110">
        <f t="shared" si="198"/>
        <v>22</v>
      </c>
      <c r="I12" s="111" t="str">
        <f t="shared" si="2"/>
        <v>:</v>
      </c>
      <c r="J12" s="128">
        <f t="shared" si="3"/>
        <v>24</v>
      </c>
      <c r="K12" s="110">
        <f t="shared" si="4"/>
        <v>5.5</v>
      </c>
      <c r="L12" s="111" t="str">
        <f t="shared" si="5"/>
        <v>:</v>
      </c>
      <c r="M12" s="112">
        <f t="shared" si="6"/>
        <v>6</v>
      </c>
      <c r="N12" s="19"/>
      <c r="O12" s="100">
        <f t="shared" si="199"/>
        <v>3</v>
      </c>
      <c r="P12" s="102">
        <f t="shared" si="7"/>
        <v>1</v>
      </c>
      <c r="Q12" s="103" t="str">
        <f t="shared" si="8"/>
        <v/>
      </c>
      <c r="R12" s="101">
        <f t="shared" si="9"/>
        <v>2</v>
      </c>
      <c r="S12" s="122">
        <f t="shared" si="10"/>
        <v>15</v>
      </c>
      <c r="T12" s="123" t="str">
        <f t="shared" si="11"/>
        <v>:</v>
      </c>
      <c r="U12" s="124">
        <f t="shared" si="12"/>
        <v>20</v>
      </c>
      <c r="V12" s="122">
        <f t="shared" si="13"/>
        <v>5</v>
      </c>
      <c r="W12" s="123" t="str">
        <f t="shared" si="14"/>
        <v>:</v>
      </c>
      <c r="X12" s="124">
        <f t="shared" si="15"/>
        <v>6.666666666666667</v>
      </c>
      <c r="Y12" s="34"/>
      <c r="Z12" s="97">
        <f t="shared" si="200"/>
        <v>1</v>
      </c>
      <c r="AA12" s="49">
        <f t="shared" si="16"/>
        <v>1</v>
      </c>
      <c r="AB12" s="50" t="str">
        <f t="shared" si="17"/>
        <v/>
      </c>
      <c r="AC12" s="51" t="str">
        <f t="shared" si="18"/>
        <v/>
      </c>
      <c r="AD12" s="130">
        <f t="shared" si="19"/>
        <v>7</v>
      </c>
      <c r="AE12" s="117" t="str">
        <f t="shared" si="20"/>
        <v>:</v>
      </c>
      <c r="AF12" s="118">
        <f t="shared" si="21"/>
        <v>4</v>
      </c>
      <c r="AG12" s="116">
        <f t="shared" si="22"/>
        <v>7</v>
      </c>
      <c r="AH12" s="117" t="str">
        <f t="shared" si="23"/>
        <v>:</v>
      </c>
      <c r="AI12" s="118">
        <f t="shared" si="24"/>
        <v>4</v>
      </c>
      <c r="AJ12" s="34"/>
      <c r="AK12" s="47" t="s">
        <v>3</v>
      </c>
      <c r="AL12" s="34"/>
      <c r="AM12" s="35"/>
      <c r="AN12" s="36" t="str">
        <f t="shared" si="25"/>
        <v/>
      </c>
      <c r="AO12" s="37"/>
      <c r="AP12" s="38"/>
      <c r="AQ12" s="39" t="str">
        <f t="shared" si="26"/>
        <v/>
      </c>
      <c r="AR12" s="40"/>
      <c r="AS12" s="46"/>
      <c r="AT12" s="42" t="str">
        <f t="shared" si="27"/>
        <v/>
      </c>
      <c r="AU12" s="43"/>
      <c r="AV12" s="44"/>
      <c r="AW12" s="42" t="str">
        <f t="shared" si="28"/>
        <v/>
      </c>
      <c r="AX12" s="45"/>
      <c r="AY12" s="19"/>
      <c r="AZ12" s="35"/>
      <c r="BA12" s="36" t="str">
        <f t="shared" si="29"/>
        <v/>
      </c>
      <c r="BB12" s="37"/>
      <c r="BC12" s="38"/>
      <c r="BD12" s="39" t="str">
        <f t="shared" si="30"/>
        <v/>
      </c>
      <c r="BE12" s="40"/>
      <c r="BF12" s="46"/>
      <c r="BG12" s="42" t="str">
        <f t="shared" si="31"/>
        <v/>
      </c>
      <c r="BH12" s="43"/>
      <c r="BI12" s="44"/>
      <c r="BJ12" s="42" t="str">
        <f t="shared" si="32"/>
        <v/>
      </c>
      <c r="BK12" s="45"/>
      <c r="BL12" s="19"/>
      <c r="BM12" s="35"/>
      <c r="BN12" s="36" t="str">
        <f t="shared" si="33"/>
        <v/>
      </c>
      <c r="BO12" s="37"/>
      <c r="BP12" s="38"/>
      <c r="BQ12" s="39" t="str">
        <f t="shared" si="34"/>
        <v/>
      </c>
      <c r="BR12" s="40"/>
      <c r="BS12" s="46"/>
      <c r="BT12" s="42" t="str">
        <f t="shared" si="35"/>
        <v/>
      </c>
      <c r="BU12" s="43"/>
      <c r="BV12" s="44"/>
      <c r="BW12" s="42" t="str">
        <f t="shared" si="36"/>
        <v/>
      </c>
      <c r="BX12" s="45"/>
      <c r="BY12" s="20"/>
      <c r="BZ12" s="35"/>
      <c r="CA12" s="36" t="str">
        <f t="shared" si="37"/>
        <v/>
      </c>
      <c r="CB12" s="37"/>
      <c r="CC12" s="38"/>
      <c r="CD12" s="39" t="str">
        <f t="shared" si="38"/>
        <v/>
      </c>
      <c r="CE12" s="40"/>
      <c r="CF12" s="46"/>
      <c r="CG12" s="42" t="str">
        <f t="shared" si="39"/>
        <v/>
      </c>
      <c r="CH12" s="43"/>
      <c r="CI12" s="44"/>
      <c r="CJ12" s="42" t="str">
        <f t="shared" si="40"/>
        <v/>
      </c>
      <c r="CK12" s="45"/>
      <c r="CL12" s="19"/>
      <c r="CM12" s="47" t="s">
        <v>3</v>
      </c>
      <c r="CN12" s="19"/>
      <c r="CO12" s="35"/>
      <c r="CP12" s="36" t="str">
        <f t="shared" ref="CP12:CP27" si="202">IF(CO12="","",":")</f>
        <v/>
      </c>
      <c r="CQ12" s="37"/>
      <c r="CR12" s="38"/>
      <c r="CS12" s="39" t="str">
        <f t="shared" ref="CS12:CS27" si="203">IF(CR12="","",":")</f>
        <v/>
      </c>
      <c r="CT12" s="40"/>
      <c r="CU12" s="46"/>
      <c r="CV12" s="42" t="str">
        <f t="shared" ref="CV12:CV27" si="204">IF(CU12="","",":")</f>
        <v/>
      </c>
      <c r="CW12" s="43"/>
      <c r="CX12" s="44"/>
      <c r="CY12" s="42" t="str">
        <f t="shared" ref="CY12:CY27" si="205">IF(CX12="","",":")</f>
        <v/>
      </c>
      <c r="CZ12" s="45"/>
      <c r="DA12" s="19"/>
      <c r="DB12" s="35"/>
      <c r="DC12" s="36" t="str">
        <f t="shared" ref="DC12:DC27" si="206">IF(DB12="","",":")</f>
        <v/>
      </c>
      <c r="DD12" s="37"/>
      <c r="DE12" s="38"/>
      <c r="DF12" s="39" t="str">
        <f t="shared" ref="DF12:DF27" si="207">IF(DE12="","",":")</f>
        <v/>
      </c>
      <c r="DG12" s="40"/>
      <c r="DH12" s="46"/>
      <c r="DI12" s="42" t="str">
        <f t="shared" ref="DI12:DI27" si="208">IF(DH12="","",":")</f>
        <v/>
      </c>
      <c r="DJ12" s="43"/>
      <c r="DK12" s="44"/>
      <c r="DL12" s="42" t="str">
        <f t="shared" ref="DL12:DL27" si="209">IF(DK12="","",":")</f>
        <v/>
      </c>
      <c r="DM12" s="45"/>
      <c r="DN12" s="19"/>
      <c r="DO12" s="35"/>
      <c r="DP12" s="36" t="str">
        <f t="shared" ref="DP12:DP27" si="210">IF(DO12="","",":")</f>
        <v/>
      </c>
      <c r="DQ12" s="37"/>
      <c r="DR12" s="38"/>
      <c r="DS12" s="39" t="str">
        <f t="shared" ref="DS12:DS27" si="211">IF(DR12="","",":")</f>
        <v/>
      </c>
      <c r="DT12" s="40"/>
      <c r="DU12" s="46"/>
      <c r="DV12" s="42" t="str">
        <f t="shared" ref="DV12:DV27" si="212">IF(DU12="","",":")</f>
        <v/>
      </c>
      <c r="DW12" s="43"/>
      <c r="DX12" s="44"/>
      <c r="DY12" s="42" t="str">
        <f t="shared" ref="DY12:DY27" si="213">IF(DX12="","",":")</f>
        <v/>
      </c>
      <c r="DZ12" s="45"/>
      <c r="EA12" s="19"/>
      <c r="EB12" s="35"/>
      <c r="EC12" s="36" t="str">
        <f t="shared" ref="EC12:EC27" si="214">IF(EB12="","",":")</f>
        <v/>
      </c>
      <c r="ED12" s="37"/>
      <c r="EE12" s="38"/>
      <c r="EF12" s="39" t="str">
        <f t="shared" ref="EF12:EF27" si="215">IF(EE12="","",":")</f>
        <v/>
      </c>
      <c r="EG12" s="40"/>
      <c r="EH12" s="46"/>
      <c r="EI12" s="42" t="str">
        <f t="shared" ref="EI12:EI27" si="216">IF(EH12="","",":")</f>
        <v/>
      </c>
      <c r="EJ12" s="43"/>
      <c r="EK12" s="44"/>
      <c r="EL12" s="42" t="str">
        <f t="shared" ref="EL12:EL27" si="217">IF(EK12="","",":")</f>
        <v/>
      </c>
      <c r="EM12" s="45"/>
      <c r="EN12" s="19"/>
      <c r="EO12" s="47" t="s">
        <v>3</v>
      </c>
      <c r="EP12" s="19"/>
      <c r="EQ12" s="35"/>
      <c r="ER12" s="36" t="str">
        <f t="shared" si="57"/>
        <v/>
      </c>
      <c r="ES12" s="37"/>
      <c r="ET12" s="38"/>
      <c r="EU12" s="39" t="str">
        <f t="shared" si="58"/>
        <v/>
      </c>
      <c r="EV12" s="40"/>
      <c r="EW12" s="46"/>
      <c r="EX12" s="42" t="str">
        <f t="shared" si="59"/>
        <v/>
      </c>
      <c r="EY12" s="43"/>
      <c r="EZ12" s="44"/>
      <c r="FA12" s="42" t="str">
        <f t="shared" si="60"/>
        <v/>
      </c>
      <c r="FB12" s="45"/>
      <c r="FC12" s="19"/>
      <c r="FD12" s="35"/>
      <c r="FE12" s="36" t="str">
        <f t="shared" si="61"/>
        <v/>
      </c>
      <c r="FF12" s="37"/>
      <c r="FG12" s="38"/>
      <c r="FH12" s="39" t="str">
        <f t="shared" si="62"/>
        <v/>
      </c>
      <c r="FI12" s="40"/>
      <c r="FJ12" s="46"/>
      <c r="FK12" s="42" t="str">
        <f t="shared" si="63"/>
        <v/>
      </c>
      <c r="FL12" s="43"/>
      <c r="FM12" s="44"/>
      <c r="FN12" s="42" t="str">
        <f t="shared" si="64"/>
        <v/>
      </c>
      <c r="FO12" s="45"/>
      <c r="FP12" s="19"/>
      <c r="FQ12" s="35"/>
      <c r="FR12" s="36" t="str">
        <f t="shared" si="65"/>
        <v/>
      </c>
      <c r="FS12" s="37"/>
      <c r="FT12" s="38"/>
      <c r="FU12" s="39" t="str">
        <f t="shared" si="66"/>
        <v/>
      </c>
      <c r="FV12" s="40"/>
      <c r="FW12" s="46"/>
      <c r="FX12" s="42" t="str">
        <f t="shared" si="67"/>
        <v/>
      </c>
      <c r="FY12" s="43"/>
      <c r="FZ12" s="44"/>
      <c r="GA12" s="42" t="str">
        <f t="shared" si="68"/>
        <v/>
      </c>
      <c r="GB12" s="45"/>
      <c r="GC12" s="19"/>
      <c r="GD12" s="35"/>
      <c r="GE12" s="36" t="str">
        <f t="shared" si="69"/>
        <v/>
      </c>
      <c r="GF12" s="37"/>
      <c r="GG12" s="38"/>
      <c r="GH12" s="39" t="str">
        <f t="shared" si="70"/>
        <v/>
      </c>
      <c r="GI12" s="40"/>
      <c r="GJ12" s="46"/>
      <c r="GK12" s="42" t="str">
        <f t="shared" si="71"/>
        <v/>
      </c>
      <c r="GL12" s="43"/>
      <c r="GM12" s="44"/>
      <c r="GN12" s="42" t="str">
        <f t="shared" si="72"/>
        <v/>
      </c>
      <c r="GO12" s="45"/>
      <c r="GP12" s="19"/>
      <c r="GQ12" s="47" t="s">
        <v>3</v>
      </c>
      <c r="GR12" s="19"/>
      <c r="GS12" s="35"/>
      <c r="GT12" s="36" t="str">
        <f t="shared" si="73"/>
        <v/>
      </c>
      <c r="GU12" s="37"/>
      <c r="GV12" s="38"/>
      <c r="GW12" s="39" t="str">
        <f t="shared" si="74"/>
        <v/>
      </c>
      <c r="GX12" s="40"/>
      <c r="GY12" s="46"/>
      <c r="GZ12" s="42" t="str">
        <f t="shared" si="75"/>
        <v/>
      </c>
      <c r="HA12" s="43"/>
      <c r="HB12" s="44"/>
      <c r="HC12" s="42" t="str">
        <f t="shared" si="76"/>
        <v/>
      </c>
      <c r="HD12" s="45"/>
      <c r="HE12" s="19"/>
      <c r="HF12" s="35"/>
      <c r="HG12" s="36" t="str">
        <f t="shared" si="77"/>
        <v/>
      </c>
      <c r="HH12" s="37"/>
      <c r="HI12" s="38"/>
      <c r="HJ12" s="39" t="str">
        <f t="shared" si="78"/>
        <v/>
      </c>
      <c r="HK12" s="40"/>
      <c r="HL12" s="46"/>
      <c r="HM12" s="42" t="str">
        <f t="shared" si="79"/>
        <v/>
      </c>
      <c r="HN12" s="43"/>
      <c r="HO12" s="44"/>
      <c r="HP12" s="42" t="str">
        <f t="shared" si="80"/>
        <v/>
      </c>
      <c r="HQ12" s="45"/>
      <c r="HR12" s="19"/>
      <c r="HS12" s="215"/>
      <c r="HT12" s="216" t="str">
        <f t="shared" si="81"/>
        <v/>
      </c>
      <c r="HU12" s="190"/>
      <c r="HV12" s="217"/>
      <c r="HW12" s="218" t="str">
        <f t="shared" si="82"/>
        <v/>
      </c>
      <c r="HX12" s="219"/>
      <c r="HY12" s="175"/>
      <c r="HZ12" s="220" t="str">
        <f t="shared" si="83"/>
        <v/>
      </c>
      <c r="IA12" s="221"/>
      <c r="IB12" s="222"/>
      <c r="IC12" s="220" t="str">
        <f t="shared" si="84"/>
        <v/>
      </c>
      <c r="ID12" s="223"/>
      <c r="IE12" s="19"/>
      <c r="IF12" s="35"/>
      <c r="IG12" s="36" t="str">
        <f t="shared" si="85"/>
        <v/>
      </c>
      <c r="IH12" s="37"/>
      <c r="II12" s="38"/>
      <c r="IJ12" s="39" t="str">
        <f t="shared" si="86"/>
        <v/>
      </c>
      <c r="IK12" s="40"/>
      <c r="IL12" s="46"/>
      <c r="IM12" s="42" t="str">
        <f t="shared" si="87"/>
        <v/>
      </c>
      <c r="IN12" s="43"/>
      <c r="IO12" s="44"/>
      <c r="IP12" s="42" t="str">
        <f t="shared" si="88"/>
        <v/>
      </c>
      <c r="IQ12" s="45"/>
      <c r="IR12" s="19"/>
      <c r="IS12" s="47" t="s">
        <v>3</v>
      </c>
      <c r="IT12" s="19"/>
      <c r="IU12" s="35"/>
      <c r="IV12" s="36" t="str">
        <f t="shared" si="89"/>
        <v/>
      </c>
      <c r="IW12" s="37"/>
      <c r="IX12" s="38"/>
      <c r="IY12" s="39" t="str">
        <f t="shared" si="90"/>
        <v/>
      </c>
      <c r="IZ12" s="40"/>
      <c r="JA12" s="46"/>
      <c r="JB12" s="42" t="str">
        <f t="shared" si="91"/>
        <v/>
      </c>
      <c r="JC12" s="43"/>
      <c r="JD12" s="44"/>
      <c r="JE12" s="42" t="str">
        <f t="shared" si="92"/>
        <v/>
      </c>
      <c r="JF12" s="45"/>
      <c r="JG12" s="19"/>
      <c r="JH12" s="35">
        <v>5</v>
      </c>
      <c r="JI12" s="36" t="str">
        <f t="shared" si="93"/>
        <v>:</v>
      </c>
      <c r="JJ12" s="37">
        <v>10</v>
      </c>
      <c r="JK12" s="38"/>
      <c r="JL12" s="39" t="str">
        <f t="shared" si="94"/>
        <v/>
      </c>
      <c r="JM12" s="40"/>
      <c r="JN12" s="46"/>
      <c r="JO12" s="42" t="str">
        <f t="shared" si="95"/>
        <v/>
      </c>
      <c r="JP12" s="43"/>
      <c r="JQ12" s="44"/>
      <c r="JR12" s="42" t="str">
        <f t="shared" si="96"/>
        <v/>
      </c>
      <c r="JS12" s="45"/>
      <c r="JT12" s="19"/>
      <c r="JU12" s="35">
        <v>6</v>
      </c>
      <c r="JV12" s="36" t="str">
        <f t="shared" si="97"/>
        <v>:</v>
      </c>
      <c r="JW12" s="37">
        <v>5</v>
      </c>
      <c r="JX12" s="38"/>
      <c r="JY12" s="39" t="str">
        <f t="shared" si="98"/>
        <v/>
      </c>
      <c r="JZ12" s="40"/>
      <c r="KA12" s="46"/>
      <c r="KB12" s="42" t="str">
        <f t="shared" si="99"/>
        <v/>
      </c>
      <c r="KC12" s="43"/>
      <c r="KD12" s="44"/>
      <c r="KE12" s="42" t="str">
        <f t="shared" si="100"/>
        <v/>
      </c>
      <c r="KF12" s="45"/>
      <c r="KG12" s="19"/>
      <c r="KH12" s="35"/>
      <c r="KI12" s="36" t="str">
        <f t="shared" si="101"/>
        <v/>
      </c>
      <c r="KJ12" s="37"/>
      <c r="KK12" s="38"/>
      <c r="KL12" s="39" t="str">
        <f t="shared" si="102"/>
        <v/>
      </c>
      <c r="KM12" s="40"/>
      <c r="KN12" s="46"/>
      <c r="KO12" s="42" t="str">
        <f t="shared" si="103"/>
        <v/>
      </c>
      <c r="KP12" s="43"/>
      <c r="KQ12" s="44"/>
      <c r="KR12" s="42" t="str">
        <f t="shared" si="104"/>
        <v/>
      </c>
      <c r="KS12" s="45"/>
      <c r="KT12" s="19"/>
      <c r="KU12" s="47" t="s">
        <v>3</v>
      </c>
      <c r="KV12" s="19"/>
      <c r="KW12" s="35" t="s">
        <v>4</v>
      </c>
      <c r="KX12" s="36" t="str">
        <f t="shared" si="105"/>
        <v>:</v>
      </c>
      <c r="KY12" s="37">
        <v>5</v>
      </c>
      <c r="KZ12" s="38"/>
      <c r="LA12" s="39" t="str">
        <f t="shared" si="106"/>
        <v/>
      </c>
      <c r="LB12" s="40"/>
      <c r="LC12" s="46">
        <v>7</v>
      </c>
      <c r="LD12" s="42" t="str">
        <f t="shared" si="107"/>
        <v>:</v>
      </c>
      <c r="LE12" s="43">
        <v>4</v>
      </c>
      <c r="LF12" s="44"/>
      <c r="LG12" s="42" t="str">
        <f t="shared" si="108"/>
        <v/>
      </c>
      <c r="LH12" s="45"/>
    </row>
    <row r="13" spans="1:320" ht="12" customHeight="1" x14ac:dyDescent="0.2">
      <c r="B13" s="47" t="s">
        <v>44</v>
      </c>
      <c r="C13" s="95">
        <f t="shared" si="0"/>
        <v>6</v>
      </c>
      <c r="D13" s="107">
        <f t="shared" si="110"/>
        <v>6</v>
      </c>
      <c r="E13" s="90">
        <f t="shared" si="196"/>
        <v>3</v>
      </c>
      <c r="F13" s="48" t="str">
        <f t="shared" si="197"/>
        <v/>
      </c>
      <c r="G13" s="92">
        <f t="shared" si="1"/>
        <v>3</v>
      </c>
      <c r="H13" s="110">
        <f t="shared" si="198"/>
        <v>24</v>
      </c>
      <c r="I13" s="111" t="str">
        <f t="shared" si="2"/>
        <v>:</v>
      </c>
      <c r="J13" s="128">
        <f t="shared" si="3"/>
        <v>35</v>
      </c>
      <c r="K13" s="110">
        <f t="shared" si="4"/>
        <v>4</v>
      </c>
      <c r="L13" s="111" t="str">
        <f t="shared" si="5"/>
        <v>:</v>
      </c>
      <c r="M13" s="112">
        <f t="shared" si="6"/>
        <v>5.833333333333333</v>
      </c>
      <c r="N13" s="19"/>
      <c r="O13" s="100">
        <f t="shared" si="199"/>
        <v>1</v>
      </c>
      <c r="P13" s="102" t="str">
        <f t="shared" si="7"/>
        <v/>
      </c>
      <c r="Q13" s="103" t="str">
        <f t="shared" si="8"/>
        <v/>
      </c>
      <c r="R13" s="101">
        <f t="shared" si="9"/>
        <v>1</v>
      </c>
      <c r="S13" s="122">
        <f t="shared" si="10"/>
        <v>4</v>
      </c>
      <c r="T13" s="123" t="str">
        <f t="shared" si="11"/>
        <v>:</v>
      </c>
      <c r="U13" s="124">
        <f t="shared" si="12"/>
        <v>9</v>
      </c>
      <c r="V13" s="122">
        <f t="shared" ref="V13:V29" si="218">IF(S13="","",S13/SUM(P13:R13))</f>
        <v>4</v>
      </c>
      <c r="W13" s="123" t="str">
        <f t="shared" si="14"/>
        <v>:</v>
      </c>
      <c r="X13" s="124">
        <f t="shared" ref="X13:X29" si="219">IF(U13="","",U13/SUM(P13:R13))</f>
        <v>9</v>
      </c>
      <c r="Y13" s="34"/>
      <c r="Z13" s="97">
        <f t="shared" si="200"/>
        <v>5</v>
      </c>
      <c r="AA13" s="49">
        <f t="shared" si="16"/>
        <v>3</v>
      </c>
      <c r="AB13" s="50" t="str">
        <f t="shared" si="17"/>
        <v/>
      </c>
      <c r="AC13" s="51">
        <f t="shared" si="18"/>
        <v>2</v>
      </c>
      <c r="AD13" s="130">
        <f t="shared" si="19"/>
        <v>20</v>
      </c>
      <c r="AE13" s="117" t="str">
        <f t="shared" si="20"/>
        <v>:</v>
      </c>
      <c r="AF13" s="118">
        <f t="shared" si="21"/>
        <v>26</v>
      </c>
      <c r="AG13" s="116">
        <f t="shared" si="22"/>
        <v>4</v>
      </c>
      <c r="AH13" s="117" t="str">
        <f t="shared" si="23"/>
        <v>:</v>
      </c>
      <c r="AI13" s="118">
        <f t="shared" si="24"/>
        <v>5.2</v>
      </c>
      <c r="AJ13" s="34"/>
      <c r="AK13" s="47" t="s">
        <v>44</v>
      </c>
      <c r="AL13" s="34"/>
      <c r="AM13" s="35"/>
      <c r="AN13" s="36" t="str">
        <f t="shared" si="25"/>
        <v/>
      </c>
      <c r="AO13" s="37"/>
      <c r="AP13" s="38"/>
      <c r="AQ13" s="39" t="str">
        <f t="shared" si="26"/>
        <v/>
      </c>
      <c r="AR13" s="40"/>
      <c r="AS13" s="41"/>
      <c r="AT13" s="42" t="str">
        <f t="shared" si="27"/>
        <v/>
      </c>
      <c r="AU13" s="43"/>
      <c r="AV13" s="44"/>
      <c r="AW13" s="42" t="str">
        <f t="shared" si="28"/>
        <v/>
      </c>
      <c r="AX13" s="45"/>
      <c r="AY13" s="19"/>
      <c r="AZ13" s="35"/>
      <c r="BA13" s="36" t="str">
        <f t="shared" si="29"/>
        <v/>
      </c>
      <c r="BB13" s="37"/>
      <c r="BC13" s="38"/>
      <c r="BD13" s="39" t="str">
        <f t="shared" si="30"/>
        <v/>
      </c>
      <c r="BE13" s="40"/>
      <c r="BF13" s="41"/>
      <c r="BG13" s="42" t="str">
        <f t="shared" si="31"/>
        <v/>
      </c>
      <c r="BH13" s="43"/>
      <c r="BI13" s="44"/>
      <c r="BJ13" s="42" t="str">
        <f t="shared" si="32"/>
        <v/>
      </c>
      <c r="BK13" s="45"/>
      <c r="BL13" s="19"/>
      <c r="BM13" s="35"/>
      <c r="BN13" s="36" t="str">
        <f t="shared" si="33"/>
        <v/>
      </c>
      <c r="BO13" s="37"/>
      <c r="BP13" s="38"/>
      <c r="BQ13" s="39" t="str">
        <f t="shared" si="34"/>
        <v/>
      </c>
      <c r="BR13" s="40"/>
      <c r="BS13" s="41"/>
      <c r="BT13" s="42" t="str">
        <f t="shared" si="35"/>
        <v/>
      </c>
      <c r="BU13" s="43"/>
      <c r="BV13" s="44"/>
      <c r="BW13" s="42" t="str">
        <f t="shared" si="36"/>
        <v/>
      </c>
      <c r="BX13" s="45"/>
      <c r="BY13" s="20"/>
      <c r="BZ13" s="35"/>
      <c r="CA13" s="36" t="str">
        <f t="shared" si="37"/>
        <v/>
      </c>
      <c r="CB13" s="37"/>
      <c r="CC13" s="38"/>
      <c r="CD13" s="39" t="str">
        <f t="shared" si="38"/>
        <v/>
      </c>
      <c r="CE13" s="40"/>
      <c r="CF13" s="41"/>
      <c r="CG13" s="42" t="str">
        <f t="shared" si="39"/>
        <v/>
      </c>
      <c r="CH13" s="43"/>
      <c r="CI13" s="44"/>
      <c r="CJ13" s="42" t="str">
        <f t="shared" si="40"/>
        <v/>
      </c>
      <c r="CK13" s="45"/>
      <c r="CL13" s="19"/>
      <c r="CM13" s="47" t="s">
        <v>44</v>
      </c>
      <c r="CN13" s="19"/>
      <c r="CO13" s="35"/>
      <c r="CP13" s="36" t="str">
        <f t="shared" si="202"/>
        <v/>
      </c>
      <c r="CQ13" s="37"/>
      <c r="CR13" s="38"/>
      <c r="CS13" s="39" t="str">
        <f t="shared" si="203"/>
        <v/>
      </c>
      <c r="CT13" s="40"/>
      <c r="CU13" s="41"/>
      <c r="CV13" s="42" t="str">
        <f t="shared" si="204"/>
        <v/>
      </c>
      <c r="CW13" s="43"/>
      <c r="CX13" s="44"/>
      <c r="CY13" s="42" t="str">
        <f t="shared" si="205"/>
        <v/>
      </c>
      <c r="CZ13" s="45"/>
      <c r="DA13" s="19"/>
      <c r="DB13" s="35"/>
      <c r="DC13" s="36" t="str">
        <f t="shared" si="206"/>
        <v/>
      </c>
      <c r="DD13" s="37"/>
      <c r="DE13" s="38"/>
      <c r="DF13" s="39" t="str">
        <f t="shared" si="207"/>
        <v/>
      </c>
      <c r="DG13" s="40"/>
      <c r="DH13" s="41"/>
      <c r="DI13" s="42" t="str">
        <f t="shared" si="208"/>
        <v/>
      </c>
      <c r="DJ13" s="43"/>
      <c r="DK13" s="44"/>
      <c r="DL13" s="42" t="str">
        <f t="shared" si="209"/>
        <v/>
      </c>
      <c r="DM13" s="45"/>
      <c r="DN13" s="19"/>
      <c r="DO13" s="35"/>
      <c r="DP13" s="36" t="str">
        <f t="shared" si="210"/>
        <v/>
      </c>
      <c r="DQ13" s="37"/>
      <c r="DR13" s="38"/>
      <c r="DS13" s="39" t="str">
        <f t="shared" si="211"/>
        <v/>
      </c>
      <c r="DT13" s="40"/>
      <c r="DU13" s="41"/>
      <c r="DV13" s="42" t="str">
        <f t="shared" si="212"/>
        <v/>
      </c>
      <c r="DW13" s="43"/>
      <c r="DX13" s="44"/>
      <c r="DY13" s="42" t="str">
        <f t="shared" si="213"/>
        <v/>
      </c>
      <c r="DZ13" s="45"/>
      <c r="EA13" s="19"/>
      <c r="EB13" s="35"/>
      <c r="EC13" s="36" t="str">
        <f t="shared" si="214"/>
        <v/>
      </c>
      <c r="ED13" s="37"/>
      <c r="EE13" s="38"/>
      <c r="EF13" s="39" t="str">
        <f t="shared" si="215"/>
        <v/>
      </c>
      <c r="EG13" s="40"/>
      <c r="EH13" s="41"/>
      <c r="EI13" s="42" t="str">
        <f t="shared" si="216"/>
        <v/>
      </c>
      <c r="EJ13" s="43"/>
      <c r="EK13" s="44"/>
      <c r="EL13" s="42" t="str">
        <f t="shared" si="217"/>
        <v/>
      </c>
      <c r="EM13" s="45"/>
      <c r="EN13" s="19"/>
      <c r="EO13" s="47" t="s">
        <v>44</v>
      </c>
      <c r="EP13" s="19"/>
      <c r="EQ13" s="35"/>
      <c r="ER13" s="36" t="str">
        <f t="shared" si="57"/>
        <v/>
      </c>
      <c r="ES13" s="37"/>
      <c r="ET13" s="38"/>
      <c r="EU13" s="39" t="str">
        <f t="shared" si="58"/>
        <v/>
      </c>
      <c r="EV13" s="40"/>
      <c r="EW13" s="41"/>
      <c r="EX13" s="42" t="str">
        <f t="shared" si="59"/>
        <v/>
      </c>
      <c r="EY13" s="43"/>
      <c r="EZ13" s="44"/>
      <c r="FA13" s="42" t="str">
        <f t="shared" si="60"/>
        <v/>
      </c>
      <c r="FB13" s="45"/>
      <c r="FC13" s="19"/>
      <c r="FD13" s="35"/>
      <c r="FE13" s="36" t="str">
        <f t="shared" si="61"/>
        <v/>
      </c>
      <c r="FF13" s="37"/>
      <c r="FG13" s="38"/>
      <c r="FH13" s="39" t="str">
        <f t="shared" si="62"/>
        <v/>
      </c>
      <c r="FI13" s="40"/>
      <c r="FJ13" s="41"/>
      <c r="FK13" s="42" t="str">
        <f t="shared" si="63"/>
        <v/>
      </c>
      <c r="FL13" s="43"/>
      <c r="FM13" s="44"/>
      <c r="FN13" s="42" t="str">
        <f t="shared" si="64"/>
        <v/>
      </c>
      <c r="FO13" s="45"/>
      <c r="FP13" s="19"/>
      <c r="FQ13" s="35"/>
      <c r="FR13" s="36" t="str">
        <f t="shared" si="65"/>
        <v/>
      </c>
      <c r="FS13" s="37"/>
      <c r="FT13" s="38"/>
      <c r="FU13" s="39" t="str">
        <f t="shared" si="66"/>
        <v/>
      </c>
      <c r="FV13" s="40"/>
      <c r="FW13" s="41"/>
      <c r="FX13" s="42" t="str">
        <f t="shared" si="67"/>
        <v/>
      </c>
      <c r="FY13" s="43"/>
      <c r="FZ13" s="44"/>
      <c r="GA13" s="42" t="str">
        <f t="shared" si="68"/>
        <v/>
      </c>
      <c r="GB13" s="45"/>
      <c r="GC13" s="19"/>
      <c r="GD13" s="35"/>
      <c r="GE13" s="36" t="str">
        <f t="shared" si="69"/>
        <v/>
      </c>
      <c r="GF13" s="37"/>
      <c r="GG13" s="38"/>
      <c r="GH13" s="39" t="str">
        <f t="shared" si="70"/>
        <v/>
      </c>
      <c r="GI13" s="40"/>
      <c r="GJ13" s="41"/>
      <c r="GK13" s="42" t="str">
        <f t="shared" si="71"/>
        <v/>
      </c>
      <c r="GL13" s="43"/>
      <c r="GM13" s="44"/>
      <c r="GN13" s="42" t="str">
        <f t="shared" si="72"/>
        <v/>
      </c>
      <c r="GO13" s="45"/>
      <c r="GP13" s="19"/>
      <c r="GQ13" s="47" t="s">
        <v>44</v>
      </c>
      <c r="GR13" s="19"/>
      <c r="GS13" s="35"/>
      <c r="GT13" s="36" t="str">
        <f t="shared" si="73"/>
        <v/>
      </c>
      <c r="GU13" s="37"/>
      <c r="GV13" s="38"/>
      <c r="GW13" s="39" t="str">
        <f t="shared" si="74"/>
        <v/>
      </c>
      <c r="GX13" s="40"/>
      <c r="GY13" s="41"/>
      <c r="GZ13" s="42" t="str">
        <f t="shared" si="75"/>
        <v/>
      </c>
      <c r="HA13" s="43"/>
      <c r="HB13" s="44"/>
      <c r="HC13" s="42" t="str">
        <f t="shared" si="76"/>
        <v/>
      </c>
      <c r="HD13" s="45"/>
      <c r="HE13" s="19"/>
      <c r="HF13" s="35"/>
      <c r="HG13" s="36" t="str">
        <f t="shared" si="77"/>
        <v/>
      </c>
      <c r="HH13" s="37"/>
      <c r="HI13" s="38"/>
      <c r="HJ13" s="39" t="str">
        <f t="shared" si="78"/>
        <v/>
      </c>
      <c r="HK13" s="40"/>
      <c r="HL13" s="41"/>
      <c r="HM13" s="42" t="str">
        <f t="shared" si="79"/>
        <v/>
      </c>
      <c r="HN13" s="43"/>
      <c r="HO13" s="44"/>
      <c r="HP13" s="42" t="str">
        <f t="shared" si="80"/>
        <v/>
      </c>
      <c r="HQ13" s="45"/>
      <c r="HR13" s="19"/>
      <c r="HS13" s="215"/>
      <c r="HT13" s="216" t="str">
        <f t="shared" si="81"/>
        <v/>
      </c>
      <c r="HU13" s="190"/>
      <c r="HV13" s="217"/>
      <c r="HW13" s="218" t="str">
        <f t="shared" si="82"/>
        <v/>
      </c>
      <c r="HX13" s="219"/>
      <c r="HY13" s="174"/>
      <c r="HZ13" s="220" t="str">
        <f t="shared" si="83"/>
        <v/>
      </c>
      <c r="IA13" s="221"/>
      <c r="IB13" s="222"/>
      <c r="IC13" s="220" t="str">
        <f t="shared" si="84"/>
        <v/>
      </c>
      <c r="ID13" s="223"/>
      <c r="IE13" s="19"/>
      <c r="IF13" s="35"/>
      <c r="IG13" s="36" t="str">
        <f t="shared" si="85"/>
        <v/>
      </c>
      <c r="IH13" s="37"/>
      <c r="II13" s="38"/>
      <c r="IJ13" s="39" t="str">
        <f t="shared" si="86"/>
        <v/>
      </c>
      <c r="IK13" s="40"/>
      <c r="IL13" s="41" t="s">
        <v>15</v>
      </c>
      <c r="IM13" s="42" t="str">
        <f t="shared" si="87"/>
        <v>:</v>
      </c>
      <c r="IN13" s="43">
        <v>8</v>
      </c>
      <c r="IO13" s="44"/>
      <c r="IP13" s="42" t="str">
        <f t="shared" si="88"/>
        <v/>
      </c>
      <c r="IQ13" s="45"/>
      <c r="IR13" s="19"/>
      <c r="IS13" s="47" t="s">
        <v>44</v>
      </c>
      <c r="IT13" s="19"/>
      <c r="IU13" s="35">
        <v>4</v>
      </c>
      <c r="IV13" s="36" t="str">
        <f t="shared" si="89"/>
        <v>:</v>
      </c>
      <c r="IW13" s="37">
        <v>9</v>
      </c>
      <c r="IX13" s="38"/>
      <c r="IY13" s="39" t="str">
        <f t="shared" si="90"/>
        <v/>
      </c>
      <c r="IZ13" s="40"/>
      <c r="JA13" s="41" t="s">
        <v>2</v>
      </c>
      <c r="JB13" s="42" t="str">
        <f t="shared" si="91"/>
        <v>:</v>
      </c>
      <c r="JC13" s="43">
        <v>4</v>
      </c>
      <c r="JD13" s="44"/>
      <c r="JE13" s="42" t="str">
        <f t="shared" si="92"/>
        <v/>
      </c>
      <c r="JF13" s="45"/>
      <c r="JG13" s="19"/>
      <c r="JH13" s="35"/>
      <c r="JI13" s="36" t="str">
        <f t="shared" si="93"/>
        <v/>
      </c>
      <c r="JJ13" s="37"/>
      <c r="JK13" s="38"/>
      <c r="JL13" s="39" t="str">
        <f t="shared" si="94"/>
        <v/>
      </c>
      <c r="JM13" s="40"/>
      <c r="JN13" s="41" t="s">
        <v>10</v>
      </c>
      <c r="JO13" s="42" t="str">
        <f t="shared" si="95"/>
        <v>:</v>
      </c>
      <c r="JP13" s="43">
        <v>2</v>
      </c>
      <c r="JQ13" s="44"/>
      <c r="JR13" s="42" t="str">
        <f t="shared" si="96"/>
        <v/>
      </c>
      <c r="JS13" s="45"/>
      <c r="JT13" s="19"/>
      <c r="JU13" s="35"/>
      <c r="JV13" s="36" t="str">
        <f t="shared" si="97"/>
        <v/>
      </c>
      <c r="JW13" s="37"/>
      <c r="JX13" s="38"/>
      <c r="JY13" s="39" t="str">
        <f t="shared" si="98"/>
        <v/>
      </c>
      <c r="JZ13" s="40"/>
      <c r="KA13" s="41" t="s">
        <v>6</v>
      </c>
      <c r="KB13" s="42" t="str">
        <f t="shared" si="99"/>
        <v>:</v>
      </c>
      <c r="KC13" s="43">
        <v>4</v>
      </c>
      <c r="KD13" s="44"/>
      <c r="KE13" s="42" t="str">
        <f t="shared" si="100"/>
        <v/>
      </c>
      <c r="KF13" s="45"/>
      <c r="KG13" s="19"/>
      <c r="KH13" s="35"/>
      <c r="KI13" s="36" t="str">
        <f t="shared" si="101"/>
        <v/>
      </c>
      <c r="KJ13" s="37"/>
      <c r="KK13" s="38"/>
      <c r="KL13" s="39" t="str">
        <f t="shared" si="102"/>
        <v/>
      </c>
      <c r="KM13" s="40"/>
      <c r="KN13" s="41" t="s">
        <v>10</v>
      </c>
      <c r="KO13" s="42" t="str">
        <f t="shared" si="103"/>
        <v>:</v>
      </c>
      <c r="KP13" s="43">
        <v>8</v>
      </c>
      <c r="KQ13" s="44"/>
      <c r="KR13" s="42" t="str">
        <f t="shared" si="104"/>
        <v/>
      </c>
      <c r="KS13" s="45"/>
      <c r="KT13" s="19"/>
      <c r="KU13" s="47" t="s">
        <v>44</v>
      </c>
      <c r="KV13" s="19"/>
      <c r="KW13" s="35"/>
      <c r="KX13" s="36" t="str">
        <f t="shared" si="105"/>
        <v/>
      </c>
      <c r="KY13" s="37"/>
      <c r="KZ13" s="38"/>
      <c r="LA13" s="39" t="str">
        <f t="shared" si="106"/>
        <v/>
      </c>
      <c r="LB13" s="40"/>
      <c r="LC13" s="41"/>
      <c r="LD13" s="42" t="str">
        <f t="shared" si="107"/>
        <v/>
      </c>
      <c r="LE13" s="43"/>
      <c r="LF13" s="44"/>
      <c r="LG13" s="42" t="str">
        <f t="shared" si="108"/>
        <v/>
      </c>
      <c r="LH13" s="45"/>
    </row>
    <row r="14" spans="1:320" ht="12" customHeight="1" x14ac:dyDescent="0.2">
      <c r="B14" s="33" t="s">
        <v>52</v>
      </c>
      <c r="C14" s="95">
        <f t="shared" si="0"/>
        <v>8</v>
      </c>
      <c r="D14" s="107">
        <f t="shared" si="110"/>
        <v>4</v>
      </c>
      <c r="E14" s="90">
        <f t="shared" si="196"/>
        <v>4</v>
      </c>
      <c r="F14" s="48" t="str">
        <f t="shared" si="197"/>
        <v/>
      </c>
      <c r="G14" s="92" t="str">
        <f t="shared" si="1"/>
        <v/>
      </c>
      <c r="H14" s="110">
        <f t="shared" si="198"/>
        <v>25</v>
      </c>
      <c r="I14" s="111" t="str">
        <f t="shared" si="2"/>
        <v>:</v>
      </c>
      <c r="J14" s="128">
        <f t="shared" si="3"/>
        <v>6</v>
      </c>
      <c r="K14" s="110">
        <f t="shared" si="4"/>
        <v>6.25</v>
      </c>
      <c r="L14" s="111" t="str">
        <f t="shared" si="5"/>
        <v>:</v>
      </c>
      <c r="M14" s="112">
        <f t="shared" si="6"/>
        <v>1.5</v>
      </c>
      <c r="N14" s="19"/>
      <c r="O14" s="100">
        <f t="shared" si="199"/>
        <v>3</v>
      </c>
      <c r="P14" s="102">
        <f t="shared" si="7"/>
        <v>3</v>
      </c>
      <c r="Q14" s="103" t="str">
        <f t="shared" si="8"/>
        <v/>
      </c>
      <c r="R14" s="101" t="str">
        <f t="shared" si="9"/>
        <v/>
      </c>
      <c r="S14" s="122">
        <f t="shared" si="10"/>
        <v>15</v>
      </c>
      <c r="T14" s="123" t="str">
        <f t="shared" si="11"/>
        <v>:</v>
      </c>
      <c r="U14" s="124">
        <f t="shared" si="12"/>
        <v>5</v>
      </c>
      <c r="V14" s="122">
        <f t="shared" si="218"/>
        <v>5</v>
      </c>
      <c r="W14" s="123" t="str">
        <f t="shared" si="14"/>
        <v>:</v>
      </c>
      <c r="X14" s="124">
        <f t="shared" si="219"/>
        <v>1.6666666666666667</v>
      </c>
      <c r="Y14" s="34"/>
      <c r="Z14" s="97">
        <f t="shared" si="200"/>
        <v>1</v>
      </c>
      <c r="AA14" s="49">
        <f t="shared" si="16"/>
        <v>1</v>
      </c>
      <c r="AB14" s="50" t="str">
        <f t="shared" si="17"/>
        <v/>
      </c>
      <c r="AC14" s="51" t="str">
        <f t="shared" si="18"/>
        <v/>
      </c>
      <c r="AD14" s="130">
        <f t="shared" si="19"/>
        <v>10</v>
      </c>
      <c r="AE14" s="117" t="str">
        <f t="shared" si="20"/>
        <v>:</v>
      </c>
      <c r="AF14" s="118">
        <f t="shared" si="21"/>
        <v>1</v>
      </c>
      <c r="AG14" s="116">
        <f t="shared" si="22"/>
        <v>10</v>
      </c>
      <c r="AH14" s="117" t="str">
        <f t="shared" si="23"/>
        <v>:</v>
      </c>
      <c r="AI14" s="118">
        <f t="shared" si="24"/>
        <v>1</v>
      </c>
      <c r="AJ14" s="34"/>
      <c r="AK14" s="33" t="s">
        <v>52</v>
      </c>
      <c r="AL14" s="34"/>
      <c r="AM14" s="35"/>
      <c r="AN14" s="36" t="str">
        <f t="shared" si="25"/>
        <v/>
      </c>
      <c r="AO14" s="37"/>
      <c r="AP14" s="38"/>
      <c r="AQ14" s="39" t="str">
        <f t="shared" si="26"/>
        <v/>
      </c>
      <c r="AR14" s="40"/>
      <c r="AS14" s="41"/>
      <c r="AT14" s="42" t="str">
        <f t="shared" si="27"/>
        <v/>
      </c>
      <c r="AU14" s="43"/>
      <c r="AV14" s="44"/>
      <c r="AW14" s="42" t="str">
        <f t="shared" si="28"/>
        <v/>
      </c>
      <c r="AX14" s="45"/>
      <c r="AY14" s="19"/>
      <c r="AZ14" s="35"/>
      <c r="BA14" s="36" t="str">
        <f t="shared" si="29"/>
        <v/>
      </c>
      <c r="BB14" s="37"/>
      <c r="BC14" s="38"/>
      <c r="BD14" s="39" t="str">
        <f t="shared" si="30"/>
        <v/>
      </c>
      <c r="BE14" s="40"/>
      <c r="BF14" s="41"/>
      <c r="BG14" s="42" t="str">
        <f t="shared" si="31"/>
        <v/>
      </c>
      <c r="BH14" s="43"/>
      <c r="BI14" s="44"/>
      <c r="BJ14" s="42" t="str">
        <f t="shared" si="32"/>
        <v/>
      </c>
      <c r="BK14" s="45"/>
      <c r="BL14" s="19"/>
      <c r="BM14" s="35"/>
      <c r="BN14" s="36" t="str">
        <f t="shared" si="33"/>
        <v/>
      </c>
      <c r="BO14" s="37"/>
      <c r="BP14" s="38"/>
      <c r="BQ14" s="39" t="str">
        <f t="shared" si="34"/>
        <v/>
      </c>
      <c r="BR14" s="40"/>
      <c r="BS14" s="41"/>
      <c r="BT14" s="42" t="str">
        <f t="shared" si="35"/>
        <v/>
      </c>
      <c r="BU14" s="43"/>
      <c r="BV14" s="44"/>
      <c r="BW14" s="42" t="str">
        <f t="shared" si="36"/>
        <v/>
      </c>
      <c r="BX14" s="45"/>
      <c r="BY14" s="20"/>
      <c r="BZ14" s="35"/>
      <c r="CA14" s="36" t="str">
        <f t="shared" si="37"/>
        <v/>
      </c>
      <c r="CB14" s="37"/>
      <c r="CC14" s="38"/>
      <c r="CD14" s="39" t="str">
        <f t="shared" si="38"/>
        <v/>
      </c>
      <c r="CE14" s="40"/>
      <c r="CF14" s="41"/>
      <c r="CG14" s="42" t="str">
        <f t="shared" si="39"/>
        <v/>
      </c>
      <c r="CH14" s="43"/>
      <c r="CI14" s="44"/>
      <c r="CJ14" s="42" t="str">
        <f t="shared" si="40"/>
        <v/>
      </c>
      <c r="CK14" s="45"/>
      <c r="CL14" s="19"/>
      <c r="CM14" s="33" t="s">
        <v>52</v>
      </c>
      <c r="CN14" s="19"/>
      <c r="CO14" s="35"/>
      <c r="CP14" s="36" t="str">
        <f t="shared" si="202"/>
        <v/>
      </c>
      <c r="CQ14" s="37"/>
      <c r="CR14" s="38"/>
      <c r="CS14" s="39" t="str">
        <f t="shared" si="203"/>
        <v/>
      </c>
      <c r="CT14" s="40"/>
      <c r="CU14" s="41"/>
      <c r="CV14" s="42" t="str">
        <f t="shared" si="204"/>
        <v/>
      </c>
      <c r="CW14" s="43"/>
      <c r="CX14" s="44"/>
      <c r="CY14" s="42" t="str">
        <f t="shared" si="205"/>
        <v/>
      </c>
      <c r="CZ14" s="45"/>
      <c r="DA14" s="19"/>
      <c r="DB14" s="35"/>
      <c r="DC14" s="36" t="str">
        <f t="shared" si="206"/>
        <v/>
      </c>
      <c r="DD14" s="37"/>
      <c r="DE14" s="38"/>
      <c r="DF14" s="39" t="str">
        <f t="shared" si="207"/>
        <v/>
      </c>
      <c r="DG14" s="40"/>
      <c r="DH14" s="41"/>
      <c r="DI14" s="42" t="str">
        <f t="shared" si="208"/>
        <v/>
      </c>
      <c r="DJ14" s="43"/>
      <c r="DK14" s="44"/>
      <c r="DL14" s="42" t="str">
        <f t="shared" si="209"/>
        <v/>
      </c>
      <c r="DM14" s="45"/>
      <c r="DN14" s="19"/>
      <c r="DO14" s="35"/>
      <c r="DP14" s="36" t="str">
        <f t="shared" si="210"/>
        <v/>
      </c>
      <c r="DQ14" s="37"/>
      <c r="DR14" s="38"/>
      <c r="DS14" s="39" t="str">
        <f t="shared" si="211"/>
        <v/>
      </c>
      <c r="DT14" s="40"/>
      <c r="DU14" s="41"/>
      <c r="DV14" s="42" t="str">
        <f t="shared" si="212"/>
        <v/>
      </c>
      <c r="DW14" s="43"/>
      <c r="DX14" s="44"/>
      <c r="DY14" s="42" t="str">
        <f t="shared" si="213"/>
        <v/>
      </c>
      <c r="DZ14" s="45"/>
      <c r="EA14" s="19"/>
      <c r="EB14" s="35"/>
      <c r="EC14" s="36" t="str">
        <f t="shared" si="214"/>
        <v/>
      </c>
      <c r="ED14" s="37"/>
      <c r="EE14" s="38"/>
      <c r="EF14" s="39" t="str">
        <f t="shared" si="215"/>
        <v/>
      </c>
      <c r="EG14" s="40"/>
      <c r="EH14" s="41"/>
      <c r="EI14" s="42" t="str">
        <f t="shared" si="216"/>
        <v/>
      </c>
      <c r="EJ14" s="43"/>
      <c r="EK14" s="44"/>
      <c r="EL14" s="42" t="str">
        <f t="shared" si="217"/>
        <v/>
      </c>
      <c r="EM14" s="45"/>
      <c r="EN14" s="19"/>
      <c r="EO14" s="33" t="s">
        <v>52</v>
      </c>
      <c r="EP14" s="19"/>
      <c r="EQ14" s="35"/>
      <c r="ER14" s="36" t="str">
        <f t="shared" si="57"/>
        <v/>
      </c>
      <c r="ES14" s="37"/>
      <c r="ET14" s="38"/>
      <c r="EU14" s="39" t="str">
        <f t="shared" si="58"/>
        <v/>
      </c>
      <c r="EV14" s="40"/>
      <c r="EW14" s="41"/>
      <c r="EX14" s="42" t="str">
        <f t="shared" si="59"/>
        <v/>
      </c>
      <c r="EY14" s="43"/>
      <c r="EZ14" s="44"/>
      <c r="FA14" s="42" t="str">
        <f t="shared" si="60"/>
        <v/>
      </c>
      <c r="FB14" s="45"/>
      <c r="FC14" s="19"/>
      <c r="FD14" s="35"/>
      <c r="FE14" s="36" t="str">
        <f t="shared" si="61"/>
        <v/>
      </c>
      <c r="FF14" s="37"/>
      <c r="FG14" s="38"/>
      <c r="FH14" s="39" t="str">
        <f t="shared" si="62"/>
        <v/>
      </c>
      <c r="FI14" s="40"/>
      <c r="FJ14" s="41"/>
      <c r="FK14" s="42" t="str">
        <f t="shared" si="63"/>
        <v/>
      </c>
      <c r="FL14" s="43"/>
      <c r="FM14" s="44"/>
      <c r="FN14" s="42" t="str">
        <f t="shared" si="64"/>
        <v/>
      </c>
      <c r="FO14" s="45"/>
      <c r="FP14" s="19"/>
      <c r="FQ14" s="35"/>
      <c r="FR14" s="36" t="str">
        <f t="shared" si="65"/>
        <v/>
      </c>
      <c r="FS14" s="37"/>
      <c r="FT14" s="38"/>
      <c r="FU14" s="39" t="str">
        <f t="shared" si="66"/>
        <v/>
      </c>
      <c r="FV14" s="40"/>
      <c r="FW14" s="41"/>
      <c r="FX14" s="42" t="str">
        <f t="shared" si="67"/>
        <v/>
      </c>
      <c r="FY14" s="43"/>
      <c r="FZ14" s="44"/>
      <c r="GA14" s="42" t="str">
        <f t="shared" si="68"/>
        <v/>
      </c>
      <c r="GB14" s="45"/>
      <c r="GC14" s="19"/>
      <c r="GD14" s="35"/>
      <c r="GE14" s="36" t="str">
        <f t="shared" si="69"/>
        <v/>
      </c>
      <c r="GF14" s="37"/>
      <c r="GG14" s="38"/>
      <c r="GH14" s="39" t="str">
        <f t="shared" si="70"/>
        <v/>
      </c>
      <c r="GI14" s="40"/>
      <c r="GJ14" s="41"/>
      <c r="GK14" s="42" t="str">
        <f t="shared" si="71"/>
        <v/>
      </c>
      <c r="GL14" s="43"/>
      <c r="GM14" s="44"/>
      <c r="GN14" s="42" t="str">
        <f t="shared" si="72"/>
        <v/>
      </c>
      <c r="GO14" s="45"/>
      <c r="GP14" s="19"/>
      <c r="GQ14" s="33" t="s">
        <v>52</v>
      </c>
      <c r="GR14" s="19"/>
      <c r="GS14" s="35"/>
      <c r="GT14" s="36" t="str">
        <f t="shared" si="73"/>
        <v/>
      </c>
      <c r="GU14" s="37"/>
      <c r="GV14" s="38"/>
      <c r="GW14" s="39" t="str">
        <f t="shared" si="74"/>
        <v/>
      </c>
      <c r="GX14" s="40"/>
      <c r="GY14" s="41"/>
      <c r="GZ14" s="42" t="str">
        <f t="shared" si="75"/>
        <v/>
      </c>
      <c r="HA14" s="43"/>
      <c r="HB14" s="44"/>
      <c r="HC14" s="42" t="str">
        <f t="shared" si="76"/>
        <v/>
      </c>
      <c r="HD14" s="45"/>
      <c r="HE14" s="19"/>
      <c r="HF14" s="35"/>
      <c r="HG14" s="36" t="str">
        <f t="shared" si="77"/>
        <v/>
      </c>
      <c r="HH14" s="37"/>
      <c r="HI14" s="38"/>
      <c r="HJ14" s="39" t="str">
        <f t="shared" si="78"/>
        <v/>
      </c>
      <c r="HK14" s="40"/>
      <c r="HL14" s="41"/>
      <c r="HM14" s="42" t="str">
        <f t="shared" si="79"/>
        <v/>
      </c>
      <c r="HN14" s="43"/>
      <c r="HO14" s="44"/>
      <c r="HP14" s="42" t="str">
        <f t="shared" si="80"/>
        <v/>
      </c>
      <c r="HQ14" s="45"/>
      <c r="HR14" s="19"/>
      <c r="HS14" s="215"/>
      <c r="HT14" s="216" t="str">
        <f t="shared" si="81"/>
        <v/>
      </c>
      <c r="HU14" s="190"/>
      <c r="HV14" s="217"/>
      <c r="HW14" s="218" t="str">
        <f t="shared" si="82"/>
        <v/>
      </c>
      <c r="HX14" s="219"/>
      <c r="HY14" s="174"/>
      <c r="HZ14" s="220" t="str">
        <f t="shared" si="83"/>
        <v/>
      </c>
      <c r="IA14" s="221"/>
      <c r="IB14" s="222"/>
      <c r="IC14" s="220" t="str">
        <f t="shared" si="84"/>
        <v/>
      </c>
      <c r="ID14" s="223"/>
      <c r="IE14" s="19"/>
      <c r="IF14" s="35"/>
      <c r="IG14" s="36" t="str">
        <f t="shared" si="85"/>
        <v/>
      </c>
      <c r="IH14" s="37"/>
      <c r="II14" s="38"/>
      <c r="IJ14" s="39" t="str">
        <f t="shared" si="86"/>
        <v/>
      </c>
      <c r="IK14" s="40"/>
      <c r="IL14" s="41"/>
      <c r="IM14" s="42" t="str">
        <f t="shared" si="87"/>
        <v/>
      </c>
      <c r="IN14" s="43"/>
      <c r="IO14" s="44"/>
      <c r="IP14" s="42" t="str">
        <f t="shared" si="88"/>
        <v/>
      </c>
      <c r="IQ14" s="45"/>
      <c r="IR14" s="19"/>
      <c r="IS14" s="33" t="s">
        <v>52</v>
      </c>
      <c r="IT14" s="19"/>
      <c r="IU14" s="35">
        <v>5</v>
      </c>
      <c r="IV14" s="36" t="str">
        <f t="shared" si="89"/>
        <v>:</v>
      </c>
      <c r="IW14" s="37">
        <v>4</v>
      </c>
      <c r="IX14" s="38"/>
      <c r="IY14" s="39" t="str">
        <f t="shared" si="90"/>
        <v/>
      </c>
      <c r="IZ14" s="40"/>
      <c r="JA14" s="41"/>
      <c r="JB14" s="42" t="str">
        <f t="shared" si="91"/>
        <v/>
      </c>
      <c r="JC14" s="43"/>
      <c r="JD14" s="44"/>
      <c r="JE14" s="42" t="str">
        <f t="shared" si="92"/>
        <v/>
      </c>
      <c r="JF14" s="45"/>
      <c r="JG14" s="19"/>
      <c r="JH14" s="35"/>
      <c r="JI14" s="36" t="str">
        <f t="shared" si="93"/>
        <v/>
      </c>
      <c r="JJ14" s="37"/>
      <c r="JK14" s="38"/>
      <c r="JL14" s="39" t="str">
        <f t="shared" si="94"/>
        <v/>
      </c>
      <c r="JM14" s="40"/>
      <c r="JN14" s="41" t="s">
        <v>53</v>
      </c>
      <c r="JO14" s="42" t="str">
        <f t="shared" si="95"/>
        <v>:</v>
      </c>
      <c r="JP14" s="43">
        <v>1</v>
      </c>
      <c r="JQ14" s="44"/>
      <c r="JR14" s="42" t="str">
        <f t="shared" si="96"/>
        <v/>
      </c>
      <c r="JS14" s="45"/>
      <c r="JT14" s="19"/>
      <c r="JU14" s="35">
        <v>2</v>
      </c>
      <c r="JV14" s="36" t="str">
        <f t="shared" si="97"/>
        <v>:</v>
      </c>
      <c r="JW14" s="37">
        <v>1</v>
      </c>
      <c r="JX14" s="38"/>
      <c r="JY14" s="39" t="str">
        <f t="shared" si="98"/>
        <v/>
      </c>
      <c r="JZ14" s="40"/>
      <c r="KA14" s="41"/>
      <c r="KB14" s="42" t="str">
        <f t="shared" si="99"/>
        <v/>
      </c>
      <c r="KC14" s="43"/>
      <c r="KD14" s="44"/>
      <c r="KE14" s="42" t="str">
        <f t="shared" si="100"/>
        <v/>
      </c>
      <c r="KF14" s="45"/>
      <c r="KG14" s="19"/>
      <c r="KH14" s="35">
        <v>8</v>
      </c>
      <c r="KI14" s="36" t="str">
        <f t="shared" si="101"/>
        <v>:</v>
      </c>
      <c r="KJ14" s="37">
        <v>0</v>
      </c>
      <c r="KK14" s="38"/>
      <c r="KL14" s="39" t="str">
        <f t="shared" si="102"/>
        <v/>
      </c>
      <c r="KM14" s="40"/>
      <c r="KN14" s="41"/>
      <c r="KO14" s="42" t="str">
        <f t="shared" si="103"/>
        <v/>
      </c>
      <c r="KP14" s="43"/>
      <c r="KQ14" s="44"/>
      <c r="KR14" s="42" t="str">
        <f t="shared" si="104"/>
        <v/>
      </c>
      <c r="KS14" s="45"/>
      <c r="KT14" s="19"/>
      <c r="KU14" s="33" t="s">
        <v>52</v>
      </c>
      <c r="KV14" s="19"/>
      <c r="KW14" s="35"/>
      <c r="KX14" s="36" t="str">
        <f t="shared" si="105"/>
        <v/>
      </c>
      <c r="KY14" s="37"/>
      <c r="KZ14" s="38"/>
      <c r="LA14" s="39" t="str">
        <f t="shared" si="106"/>
        <v/>
      </c>
      <c r="LB14" s="40"/>
      <c r="LC14" s="41"/>
      <c r="LD14" s="42" t="str">
        <f t="shared" si="107"/>
        <v/>
      </c>
      <c r="LE14" s="43"/>
      <c r="LF14" s="44"/>
      <c r="LG14" s="42" t="str">
        <f t="shared" si="108"/>
        <v/>
      </c>
      <c r="LH14" s="45"/>
    </row>
    <row r="15" spans="1:320" ht="12" customHeight="1" x14ac:dyDescent="0.2">
      <c r="B15" s="47" t="s">
        <v>1</v>
      </c>
      <c r="C15" s="95">
        <f t="shared" si="0"/>
        <v>18</v>
      </c>
      <c r="D15" s="107">
        <f t="shared" si="110"/>
        <v>20</v>
      </c>
      <c r="E15" s="90">
        <f t="shared" si="196"/>
        <v>8</v>
      </c>
      <c r="F15" s="48">
        <f t="shared" si="197"/>
        <v>2</v>
      </c>
      <c r="G15" s="92">
        <f t="shared" si="1"/>
        <v>10</v>
      </c>
      <c r="H15" s="110">
        <f t="shared" si="198"/>
        <v>95</v>
      </c>
      <c r="I15" s="111" t="str">
        <f t="shared" si="2"/>
        <v>:</v>
      </c>
      <c r="J15" s="128">
        <f t="shared" si="3"/>
        <v>141</v>
      </c>
      <c r="K15" s="110">
        <f t="shared" si="4"/>
        <v>4.75</v>
      </c>
      <c r="L15" s="111" t="str">
        <f t="shared" si="5"/>
        <v>:</v>
      </c>
      <c r="M15" s="112">
        <f t="shared" si="6"/>
        <v>7.05</v>
      </c>
      <c r="N15" s="19"/>
      <c r="O15" s="100">
        <f t="shared" si="199"/>
        <v>10</v>
      </c>
      <c r="P15" s="102">
        <f t="shared" si="7"/>
        <v>5</v>
      </c>
      <c r="Q15" s="103">
        <f t="shared" si="8"/>
        <v>1</v>
      </c>
      <c r="R15" s="101">
        <f t="shared" si="9"/>
        <v>4</v>
      </c>
      <c r="S15" s="122">
        <f t="shared" si="10"/>
        <v>58</v>
      </c>
      <c r="T15" s="123" t="str">
        <f t="shared" si="11"/>
        <v>:</v>
      </c>
      <c r="U15" s="124">
        <f t="shared" si="12"/>
        <v>60</v>
      </c>
      <c r="V15" s="122">
        <f t="shared" si="218"/>
        <v>5.8</v>
      </c>
      <c r="W15" s="123" t="str">
        <f t="shared" si="14"/>
        <v>:</v>
      </c>
      <c r="X15" s="124">
        <f t="shared" si="219"/>
        <v>6</v>
      </c>
      <c r="Y15" s="34"/>
      <c r="Z15" s="97">
        <f t="shared" si="200"/>
        <v>10</v>
      </c>
      <c r="AA15" s="49">
        <f t="shared" si="16"/>
        <v>3</v>
      </c>
      <c r="AB15" s="50">
        <f t="shared" si="17"/>
        <v>1</v>
      </c>
      <c r="AC15" s="51">
        <f t="shared" si="18"/>
        <v>6</v>
      </c>
      <c r="AD15" s="130">
        <f t="shared" si="19"/>
        <v>37</v>
      </c>
      <c r="AE15" s="117" t="str">
        <f t="shared" si="20"/>
        <v>:</v>
      </c>
      <c r="AF15" s="118">
        <f t="shared" si="21"/>
        <v>81</v>
      </c>
      <c r="AG15" s="116">
        <f t="shared" si="22"/>
        <v>3.7</v>
      </c>
      <c r="AH15" s="117" t="str">
        <f t="shared" si="23"/>
        <v>:</v>
      </c>
      <c r="AI15" s="118">
        <f t="shared" si="24"/>
        <v>8.1</v>
      </c>
      <c r="AJ15" s="34"/>
      <c r="AK15" s="47" t="s">
        <v>1</v>
      </c>
      <c r="AL15" s="34"/>
      <c r="AM15" s="35"/>
      <c r="AN15" s="36" t="str">
        <f t="shared" si="25"/>
        <v/>
      </c>
      <c r="AO15" s="37"/>
      <c r="AP15" s="38"/>
      <c r="AQ15" s="39" t="str">
        <f t="shared" si="26"/>
        <v/>
      </c>
      <c r="AR15" s="40"/>
      <c r="AS15" s="46"/>
      <c r="AT15" s="42" t="str">
        <f t="shared" si="27"/>
        <v/>
      </c>
      <c r="AU15" s="43"/>
      <c r="AV15" s="44"/>
      <c r="AW15" s="42" t="str">
        <f t="shared" si="28"/>
        <v/>
      </c>
      <c r="AX15" s="45"/>
      <c r="AY15" s="19"/>
      <c r="AZ15" s="35"/>
      <c r="BA15" s="36" t="str">
        <f t="shared" si="29"/>
        <v/>
      </c>
      <c r="BB15" s="37"/>
      <c r="BC15" s="38"/>
      <c r="BD15" s="39" t="str">
        <f t="shared" si="30"/>
        <v/>
      </c>
      <c r="BE15" s="40"/>
      <c r="BF15" s="46"/>
      <c r="BG15" s="42" t="str">
        <f t="shared" si="31"/>
        <v/>
      </c>
      <c r="BH15" s="43"/>
      <c r="BI15" s="44"/>
      <c r="BJ15" s="42" t="str">
        <f t="shared" si="32"/>
        <v/>
      </c>
      <c r="BK15" s="45"/>
      <c r="BL15" s="19"/>
      <c r="BM15" s="35"/>
      <c r="BN15" s="36" t="str">
        <f t="shared" si="33"/>
        <v/>
      </c>
      <c r="BO15" s="37"/>
      <c r="BP15" s="38"/>
      <c r="BQ15" s="39" t="str">
        <f t="shared" si="34"/>
        <v/>
      </c>
      <c r="BR15" s="40"/>
      <c r="BS15" s="46"/>
      <c r="BT15" s="42" t="str">
        <f t="shared" si="35"/>
        <v/>
      </c>
      <c r="BU15" s="43"/>
      <c r="BV15" s="44"/>
      <c r="BW15" s="42" t="str">
        <f t="shared" si="36"/>
        <v/>
      </c>
      <c r="BX15" s="45"/>
      <c r="BY15" s="20"/>
      <c r="BZ15" s="35"/>
      <c r="CA15" s="36" t="str">
        <f t="shared" si="37"/>
        <v/>
      </c>
      <c r="CB15" s="37"/>
      <c r="CC15" s="38"/>
      <c r="CD15" s="39" t="str">
        <f t="shared" si="38"/>
        <v/>
      </c>
      <c r="CE15" s="40"/>
      <c r="CF15" s="46"/>
      <c r="CG15" s="42" t="str">
        <f t="shared" si="39"/>
        <v/>
      </c>
      <c r="CH15" s="43"/>
      <c r="CI15" s="44"/>
      <c r="CJ15" s="42" t="str">
        <f t="shared" si="40"/>
        <v/>
      </c>
      <c r="CK15" s="45"/>
      <c r="CL15" s="19"/>
      <c r="CM15" s="47" t="s">
        <v>1</v>
      </c>
      <c r="CN15" s="19"/>
      <c r="CO15" s="35"/>
      <c r="CP15" s="36" t="str">
        <f t="shared" si="202"/>
        <v/>
      </c>
      <c r="CQ15" s="37"/>
      <c r="CR15" s="38"/>
      <c r="CS15" s="39" t="str">
        <f t="shared" si="203"/>
        <v/>
      </c>
      <c r="CT15" s="40"/>
      <c r="CU15" s="46"/>
      <c r="CV15" s="42" t="str">
        <f t="shared" si="204"/>
        <v/>
      </c>
      <c r="CW15" s="43"/>
      <c r="CX15" s="44"/>
      <c r="CY15" s="42" t="str">
        <f t="shared" si="205"/>
        <v/>
      </c>
      <c r="CZ15" s="45"/>
      <c r="DA15" s="19"/>
      <c r="DB15" s="35"/>
      <c r="DC15" s="36" t="str">
        <f t="shared" si="206"/>
        <v/>
      </c>
      <c r="DD15" s="37"/>
      <c r="DE15" s="38"/>
      <c r="DF15" s="39" t="str">
        <f t="shared" si="207"/>
        <v/>
      </c>
      <c r="DG15" s="40"/>
      <c r="DH15" s="46">
        <v>3</v>
      </c>
      <c r="DI15" s="42" t="str">
        <f t="shared" si="208"/>
        <v>:</v>
      </c>
      <c r="DJ15" s="43">
        <v>6</v>
      </c>
      <c r="DK15" s="44"/>
      <c r="DL15" s="42" t="str">
        <f t="shared" si="209"/>
        <v/>
      </c>
      <c r="DM15" s="45"/>
      <c r="DN15" s="19"/>
      <c r="DO15" s="35"/>
      <c r="DP15" s="36" t="str">
        <f t="shared" si="210"/>
        <v/>
      </c>
      <c r="DQ15" s="37"/>
      <c r="DR15" s="38"/>
      <c r="DS15" s="39" t="str">
        <f t="shared" si="211"/>
        <v/>
      </c>
      <c r="DT15" s="40"/>
      <c r="DU15" s="46"/>
      <c r="DV15" s="42" t="str">
        <f t="shared" si="212"/>
        <v/>
      </c>
      <c r="DW15" s="43"/>
      <c r="DX15" s="44"/>
      <c r="DY15" s="42" t="str">
        <f t="shared" si="213"/>
        <v/>
      </c>
      <c r="DZ15" s="45"/>
      <c r="EA15" s="19"/>
      <c r="EB15" s="35"/>
      <c r="EC15" s="36" t="str">
        <f t="shared" si="214"/>
        <v/>
      </c>
      <c r="ED15" s="37"/>
      <c r="EE15" s="38"/>
      <c r="EF15" s="39" t="str">
        <f t="shared" si="215"/>
        <v/>
      </c>
      <c r="EG15" s="40"/>
      <c r="EH15" s="46"/>
      <c r="EI15" s="42" t="str">
        <f t="shared" si="216"/>
        <v/>
      </c>
      <c r="EJ15" s="43"/>
      <c r="EK15" s="44"/>
      <c r="EL15" s="42" t="str">
        <f t="shared" si="217"/>
        <v/>
      </c>
      <c r="EM15" s="45"/>
      <c r="EN15" s="19"/>
      <c r="EO15" s="47" t="s">
        <v>1</v>
      </c>
      <c r="EP15" s="19"/>
      <c r="EQ15" s="35"/>
      <c r="ER15" s="36" t="str">
        <f t="shared" si="57"/>
        <v/>
      </c>
      <c r="ES15" s="37"/>
      <c r="ET15" s="38"/>
      <c r="EU15" s="39" t="str">
        <f t="shared" si="58"/>
        <v/>
      </c>
      <c r="EV15" s="40"/>
      <c r="EW15" s="46"/>
      <c r="EX15" s="42" t="str">
        <f t="shared" si="59"/>
        <v/>
      </c>
      <c r="EY15" s="43"/>
      <c r="EZ15" s="44"/>
      <c r="FA15" s="42" t="str">
        <f t="shared" si="60"/>
        <v/>
      </c>
      <c r="FB15" s="45"/>
      <c r="FC15" s="19"/>
      <c r="FD15" s="35">
        <v>5</v>
      </c>
      <c r="FE15" s="36" t="str">
        <f t="shared" si="61"/>
        <v>:</v>
      </c>
      <c r="FF15" s="37">
        <v>6</v>
      </c>
      <c r="FG15" s="38"/>
      <c r="FH15" s="39" t="str">
        <f t="shared" si="62"/>
        <v/>
      </c>
      <c r="FI15" s="40"/>
      <c r="FJ15" s="46">
        <v>2</v>
      </c>
      <c r="FK15" s="42" t="str">
        <f t="shared" si="63"/>
        <v>:</v>
      </c>
      <c r="FL15" s="43">
        <v>13</v>
      </c>
      <c r="FM15" s="44"/>
      <c r="FN15" s="42" t="str">
        <f t="shared" si="64"/>
        <v/>
      </c>
      <c r="FO15" s="45"/>
      <c r="FP15" s="19"/>
      <c r="FQ15" s="35">
        <v>9</v>
      </c>
      <c r="FR15" s="36" t="str">
        <f t="shared" si="65"/>
        <v>:</v>
      </c>
      <c r="FS15" s="37">
        <v>2</v>
      </c>
      <c r="FT15" s="38"/>
      <c r="FU15" s="39" t="str">
        <f t="shared" si="66"/>
        <v/>
      </c>
      <c r="FV15" s="40"/>
      <c r="FW15" s="46">
        <v>4</v>
      </c>
      <c r="FX15" s="42" t="str">
        <f t="shared" si="67"/>
        <v>:</v>
      </c>
      <c r="FY15" s="43">
        <v>2</v>
      </c>
      <c r="FZ15" s="44"/>
      <c r="GA15" s="42" t="str">
        <f t="shared" si="68"/>
        <v/>
      </c>
      <c r="GB15" s="45"/>
      <c r="GC15" s="19"/>
      <c r="GD15" s="35"/>
      <c r="GE15" s="36" t="str">
        <f t="shared" si="69"/>
        <v/>
      </c>
      <c r="GF15" s="37"/>
      <c r="GG15" s="38"/>
      <c r="GH15" s="39" t="str">
        <f t="shared" si="70"/>
        <v/>
      </c>
      <c r="GI15" s="40"/>
      <c r="GJ15" s="46">
        <v>8</v>
      </c>
      <c r="GK15" s="42" t="str">
        <f t="shared" si="71"/>
        <v>:</v>
      </c>
      <c r="GL15" s="43">
        <v>8</v>
      </c>
      <c r="GM15" s="44"/>
      <c r="GN15" s="42" t="str">
        <f t="shared" si="72"/>
        <v/>
      </c>
      <c r="GO15" s="45"/>
      <c r="GP15" s="19"/>
      <c r="GQ15" s="47" t="s">
        <v>1</v>
      </c>
      <c r="GR15" s="19"/>
      <c r="GS15" s="35">
        <v>6</v>
      </c>
      <c r="GT15" s="36" t="str">
        <f t="shared" si="73"/>
        <v>:</v>
      </c>
      <c r="GU15" s="37">
        <v>4</v>
      </c>
      <c r="GV15" s="38"/>
      <c r="GW15" s="39" t="str">
        <f t="shared" si="74"/>
        <v/>
      </c>
      <c r="GX15" s="40"/>
      <c r="GY15" s="46">
        <v>2</v>
      </c>
      <c r="GZ15" s="42" t="str">
        <f t="shared" si="75"/>
        <v>:</v>
      </c>
      <c r="HA15" s="43">
        <v>11</v>
      </c>
      <c r="HB15" s="44"/>
      <c r="HC15" s="42" t="str">
        <f t="shared" si="76"/>
        <v/>
      </c>
      <c r="HD15" s="45"/>
      <c r="HE15" s="19"/>
      <c r="HF15" s="35"/>
      <c r="HG15" s="36" t="str">
        <f t="shared" si="77"/>
        <v/>
      </c>
      <c r="HH15" s="37"/>
      <c r="HI15" s="38"/>
      <c r="HJ15" s="39" t="str">
        <f t="shared" si="78"/>
        <v/>
      </c>
      <c r="HK15" s="40"/>
      <c r="HL15" s="46">
        <v>1</v>
      </c>
      <c r="HM15" s="42" t="str">
        <f t="shared" si="79"/>
        <v>:</v>
      </c>
      <c r="HN15" s="43">
        <v>4</v>
      </c>
      <c r="HO15" s="44"/>
      <c r="HP15" s="42" t="str">
        <f t="shared" si="80"/>
        <v/>
      </c>
      <c r="HQ15" s="45"/>
      <c r="HR15" s="19"/>
      <c r="HS15" s="215"/>
      <c r="HT15" s="216" t="str">
        <f t="shared" si="81"/>
        <v/>
      </c>
      <c r="HU15" s="190"/>
      <c r="HV15" s="217"/>
      <c r="HW15" s="218" t="str">
        <f t="shared" si="82"/>
        <v/>
      </c>
      <c r="HX15" s="219"/>
      <c r="HY15" s="175"/>
      <c r="HZ15" s="220" t="str">
        <f t="shared" si="83"/>
        <v/>
      </c>
      <c r="IA15" s="221"/>
      <c r="IB15" s="222"/>
      <c r="IC15" s="220" t="str">
        <f t="shared" si="84"/>
        <v/>
      </c>
      <c r="ID15" s="223"/>
      <c r="IE15" s="19"/>
      <c r="IF15" s="35">
        <v>7</v>
      </c>
      <c r="IG15" s="36" t="str">
        <f t="shared" si="85"/>
        <v>:</v>
      </c>
      <c r="IH15" s="37">
        <v>3</v>
      </c>
      <c r="II15" s="38"/>
      <c r="IJ15" s="39" t="str">
        <f t="shared" si="86"/>
        <v/>
      </c>
      <c r="IK15" s="40"/>
      <c r="IL15" s="46">
        <v>5</v>
      </c>
      <c r="IM15" s="42" t="str">
        <f t="shared" si="87"/>
        <v>:</v>
      </c>
      <c r="IN15" s="43">
        <v>9</v>
      </c>
      <c r="IO15" s="44"/>
      <c r="IP15" s="42" t="str">
        <f t="shared" si="88"/>
        <v/>
      </c>
      <c r="IQ15" s="45"/>
      <c r="IR15" s="19"/>
      <c r="IS15" s="47" t="s">
        <v>1</v>
      </c>
      <c r="IT15" s="19"/>
      <c r="IU15" s="35">
        <v>0</v>
      </c>
      <c r="IV15" s="36" t="str">
        <f t="shared" si="89"/>
        <v>:</v>
      </c>
      <c r="IW15" s="37">
        <v>12</v>
      </c>
      <c r="IX15" s="38"/>
      <c r="IY15" s="39" t="str">
        <f t="shared" si="90"/>
        <v/>
      </c>
      <c r="IZ15" s="40"/>
      <c r="JA15" s="46">
        <v>0</v>
      </c>
      <c r="JB15" s="42" t="str">
        <f t="shared" si="91"/>
        <v>:</v>
      </c>
      <c r="JC15" s="43">
        <v>18</v>
      </c>
      <c r="JD15" s="44"/>
      <c r="JE15" s="42" t="str">
        <f t="shared" si="92"/>
        <v/>
      </c>
      <c r="JF15" s="45"/>
      <c r="JG15" s="19"/>
      <c r="JH15" s="35">
        <v>6</v>
      </c>
      <c r="JI15" s="36" t="str">
        <f t="shared" si="93"/>
        <v>:</v>
      </c>
      <c r="JJ15" s="37">
        <v>7</v>
      </c>
      <c r="JK15" s="38"/>
      <c r="JL15" s="39" t="str">
        <f t="shared" si="94"/>
        <v/>
      </c>
      <c r="JM15" s="40"/>
      <c r="JN15" s="46"/>
      <c r="JO15" s="42" t="str">
        <f t="shared" si="95"/>
        <v/>
      </c>
      <c r="JP15" s="43"/>
      <c r="JQ15" s="44"/>
      <c r="JR15" s="42" t="str">
        <f t="shared" si="96"/>
        <v/>
      </c>
      <c r="JS15" s="45"/>
      <c r="JT15" s="19"/>
      <c r="JU15" s="35">
        <v>7</v>
      </c>
      <c r="JV15" s="36" t="str">
        <f t="shared" si="97"/>
        <v>:</v>
      </c>
      <c r="JW15" s="37">
        <v>5</v>
      </c>
      <c r="JX15" s="38"/>
      <c r="JY15" s="39" t="str">
        <f t="shared" si="98"/>
        <v/>
      </c>
      <c r="JZ15" s="40"/>
      <c r="KA15" s="46">
        <v>5</v>
      </c>
      <c r="KB15" s="42" t="str">
        <f t="shared" si="99"/>
        <v>:</v>
      </c>
      <c r="KC15" s="43">
        <v>4</v>
      </c>
      <c r="KD15" s="44"/>
      <c r="KE15" s="42" t="str">
        <f t="shared" si="100"/>
        <v/>
      </c>
      <c r="KF15" s="45"/>
      <c r="KG15" s="19"/>
      <c r="KH15" s="35">
        <v>1</v>
      </c>
      <c r="KI15" s="36" t="str">
        <f t="shared" si="101"/>
        <v>:</v>
      </c>
      <c r="KJ15" s="37">
        <v>7</v>
      </c>
      <c r="KK15" s="38"/>
      <c r="KL15" s="39" t="str">
        <f t="shared" si="102"/>
        <v/>
      </c>
      <c r="KM15" s="40"/>
      <c r="KN15" s="46">
        <v>7</v>
      </c>
      <c r="KO15" s="42" t="str">
        <f t="shared" si="103"/>
        <v>:</v>
      </c>
      <c r="KP15" s="43">
        <v>6</v>
      </c>
      <c r="KQ15" s="44"/>
      <c r="KR15" s="42" t="str">
        <f t="shared" si="104"/>
        <v/>
      </c>
      <c r="KS15" s="45"/>
      <c r="KT15" s="19"/>
      <c r="KU15" s="47" t="s">
        <v>1</v>
      </c>
      <c r="KV15" s="19"/>
      <c r="KW15" s="35" t="s">
        <v>2</v>
      </c>
      <c r="KX15" s="36" t="str">
        <f t="shared" si="105"/>
        <v>:</v>
      </c>
      <c r="KY15" s="37">
        <v>5</v>
      </c>
      <c r="KZ15" s="38">
        <v>12</v>
      </c>
      <c r="LA15" s="39" t="str">
        <f t="shared" si="106"/>
        <v>:</v>
      </c>
      <c r="LB15" s="40">
        <v>9</v>
      </c>
      <c r="LC15" s="46"/>
      <c r="LD15" s="42" t="str">
        <f t="shared" si="107"/>
        <v/>
      </c>
      <c r="LE15" s="43"/>
      <c r="LF15" s="44"/>
      <c r="LG15" s="42" t="str">
        <f t="shared" si="108"/>
        <v/>
      </c>
      <c r="LH15" s="45"/>
    </row>
    <row r="16" spans="1:320" ht="12" customHeight="1" x14ac:dyDescent="0.2">
      <c r="B16" s="47" t="s">
        <v>14</v>
      </c>
      <c r="C16" s="95">
        <f t="shared" si="0"/>
        <v>2</v>
      </c>
      <c r="D16" s="107">
        <f t="shared" si="110"/>
        <v>2</v>
      </c>
      <c r="E16" s="90">
        <f t="shared" si="196"/>
        <v>1</v>
      </c>
      <c r="F16" s="48" t="str">
        <f t="shared" si="197"/>
        <v/>
      </c>
      <c r="G16" s="92">
        <f t="shared" si="1"/>
        <v>1</v>
      </c>
      <c r="H16" s="110">
        <f t="shared" si="198"/>
        <v>10</v>
      </c>
      <c r="I16" s="111" t="str">
        <f t="shared" si="2"/>
        <v>:</v>
      </c>
      <c r="J16" s="128">
        <f t="shared" si="3"/>
        <v>10</v>
      </c>
      <c r="K16" s="110">
        <f t="shared" si="4"/>
        <v>5</v>
      </c>
      <c r="L16" s="111" t="str">
        <f t="shared" si="5"/>
        <v>:</v>
      </c>
      <c r="M16" s="112">
        <f t="shared" si="6"/>
        <v>5</v>
      </c>
      <c r="N16" s="19"/>
      <c r="O16" s="100">
        <f t="shared" si="199"/>
        <v>2</v>
      </c>
      <c r="P16" s="102">
        <f t="shared" si="7"/>
        <v>1</v>
      </c>
      <c r="Q16" s="103" t="str">
        <f t="shared" si="8"/>
        <v/>
      </c>
      <c r="R16" s="101">
        <f t="shared" si="9"/>
        <v>1</v>
      </c>
      <c r="S16" s="122">
        <f t="shared" si="10"/>
        <v>10</v>
      </c>
      <c r="T16" s="123" t="str">
        <f t="shared" si="11"/>
        <v>:</v>
      </c>
      <c r="U16" s="124">
        <f t="shared" si="12"/>
        <v>10</v>
      </c>
      <c r="V16" s="122">
        <f t="shared" si="218"/>
        <v>5</v>
      </c>
      <c r="W16" s="123" t="str">
        <f t="shared" si="14"/>
        <v>:</v>
      </c>
      <c r="X16" s="124">
        <f t="shared" si="219"/>
        <v>5</v>
      </c>
      <c r="Y16" s="34"/>
      <c r="Z16" s="97" t="str">
        <f t="shared" si="200"/>
        <v/>
      </c>
      <c r="AA16" s="49" t="str">
        <f t="shared" si="16"/>
        <v/>
      </c>
      <c r="AB16" s="50" t="str">
        <f t="shared" si="17"/>
        <v/>
      </c>
      <c r="AC16" s="51" t="str">
        <f t="shared" si="18"/>
        <v/>
      </c>
      <c r="AD16" s="130" t="str">
        <f t="shared" si="19"/>
        <v/>
      </c>
      <c r="AE16" s="117" t="str">
        <f t="shared" si="20"/>
        <v/>
      </c>
      <c r="AF16" s="118" t="str">
        <f t="shared" si="21"/>
        <v/>
      </c>
      <c r="AG16" s="116" t="str">
        <f t="shared" si="22"/>
        <v/>
      </c>
      <c r="AH16" s="117" t="str">
        <f t="shared" si="23"/>
        <v/>
      </c>
      <c r="AI16" s="118" t="str">
        <f t="shared" si="24"/>
        <v/>
      </c>
      <c r="AJ16" s="34"/>
      <c r="AK16" s="47" t="s">
        <v>14</v>
      </c>
      <c r="AL16" s="34"/>
      <c r="AM16" s="35"/>
      <c r="AN16" s="36" t="str">
        <f t="shared" si="25"/>
        <v/>
      </c>
      <c r="AO16" s="37"/>
      <c r="AP16" s="38"/>
      <c r="AQ16" s="39" t="str">
        <f t="shared" si="26"/>
        <v/>
      </c>
      <c r="AR16" s="40"/>
      <c r="AS16" s="41"/>
      <c r="AT16" s="42" t="str">
        <f t="shared" si="27"/>
        <v/>
      </c>
      <c r="AU16" s="43"/>
      <c r="AV16" s="44"/>
      <c r="AW16" s="42" t="str">
        <f t="shared" si="28"/>
        <v/>
      </c>
      <c r="AX16" s="45"/>
      <c r="AY16" s="19"/>
      <c r="AZ16" s="35"/>
      <c r="BA16" s="36" t="str">
        <f t="shared" si="29"/>
        <v/>
      </c>
      <c r="BB16" s="37"/>
      <c r="BC16" s="38"/>
      <c r="BD16" s="39" t="str">
        <f t="shared" si="30"/>
        <v/>
      </c>
      <c r="BE16" s="40"/>
      <c r="BF16" s="41"/>
      <c r="BG16" s="42" t="str">
        <f t="shared" si="31"/>
        <v/>
      </c>
      <c r="BH16" s="43"/>
      <c r="BI16" s="44"/>
      <c r="BJ16" s="42" t="str">
        <f t="shared" si="32"/>
        <v/>
      </c>
      <c r="BK16" s="45"/>
      <c r="BL16" s="19"/>
      <c r="BM16" s="35"/>
      <c r="BN16" s="36" t="str">
        <f t="shared" si="33"/>
        <v/>
      </c>
      <c r="BO16" s="37"/>
      <c r="BP16" s="38"/>
      <c r="BQ16" s="39" t="str">
        <f t="shared" si="34"/>
        <v/>
      </c>
      <c r="BR16" s="40"/>
      <c r="BS16" s="41"/>
      <c r="BT16" s="42" t="str">
        <f t="shared" si="35"/>
        <v/>
      </c>
      <c r="BU16" s="43"/>
      <c r="BV16" s="44"/>
      <c r="BW16" s="42" t="str">
        <f t="shared" si="36"/>
        <v/>
      </c>
      <c r="BX16" s="45"/>
      <c r="BY16" s="20"/>
      <c r="BZ16" s="35"/>
      <c r="CA16" s="36" t="str">
        <f t="shared" si="37"/>
        <v/>
      </c>
      <c r="CB16" s="37"/>
      <c r="CC16" s="38"/>
      <c r="CD16" s="39" t="str">
        <f t="shared" si="38"/>
        <v/>
      </c>
      <c r="CE16" s="40"/>
      <c r="CF16" s="41"/>
      <c r="CG16" s="42" t="str">
        <f t="shared" si="39"/>
        <v/>
      </c>
      <c r="CH16" s="43"/>
      <c r="CI16" s="44"/>
      <c r="CJ16" s="42" t="str">
        <f t="shared" si="40"/>
        <v/>
      </c>
      <c r="CK16" s="45"/>
      <c r="CL16" s="19"/>
      <c r="CM16" s="47" t="s">
        <v>14</v>
      </c>
      <c r="CN16" s="19"/>
      <c r="CO16" s="35"/>
      <c r="CP16" s="36" t="str">
        <f t="shared" si="202"/>
        <v/>
      </c>
      <c r="CQ16" s="37"/>
      <c r="CR16" s="38"/>
      <c r="CS16" s="39" t="str">
        <f t="shared" si="203"/>
        <v/>
      </c>
      <c r="CT16" s="40"/>
      <c r="CU16" s="41"/>
      <c r="CV16" s="42" t="str">
        <f t="shared" si="204"/>
        <v/>
      </c>
      <c r="CW16" s="43"/>
      <c r="CX16" s="44"/>
      <c r="CY16" s="42" t="str">
        <f t="shared" si="205"/>
        <v/>
      </c>
      <c r="CZ16" s="45"/>
      <c r="DA16" s="19"/>
      <c r="DB16" s="35"/>
      <c r="DC16" s="36" t="str">
        <f t="shared" si="206"/>
        <v/>
      </c>
      <c r="DD16" s="37"/>
      <c r="DE16" s="38"/>
      <c r="DF16" s="39" t="str">
        <f t="shared" si="207"/>
        <v/>
      </c>
      <c r="DG16" s="40"/>
      <c r="DH16" s="41"/>
      <c r="DI16" s="42" t="str">
        <f t="shared" si="208"/>
        <v/>
      </c>
      <c r="DJ16" s="43"/>
      <c r="DK16" s="44"/>
      <c r="DL16" s="42" t="str">
        <f t="shared" si="209"/>
        <v/>
      </c>
      <c r="DM16" s="45"/>
      <c r="DN16" s="19"/>
      <c r="DO16" s="35"/>
      <c r="DP16" s="36" t="str">
        <f t="shared" si="210"/>
        <v/>
      </c>
      <c r="DQ16" s="37"/>
      <c r="DR16" s="38"/>
      <c r="DS16" s="39" t="str">
        <f t="shared" si="211"/>
        <v/>
      </c>
      <c r="DT16" s="40"/>
      <c r="DU16" s="41"/>
      <c r="DV16" s="42" t="str">
        <f t="shared" si="212"/>
        <v/>
      </c>
      <c r="DW16" s="43"/>
      <c r="DX16" s="44"/>
      <c r="DY16" s="42" t="str">
        <f t="shared" si="213"/>
        <v/>
      </c>
      <c r="DZ16" s="45"/>
      <c r="EA16" s="19"/>
      <c r="EB16" s="35"/>
      <c r="EC16" s="36" t="str">
        <f t="shared" si="214"/>
        <v/>
      </c>
      <c r="ED16" s="37"/>
      <c r="EE16" s="38"/>
      <c r="EF16" s="39" t="str">
        <f t="shared" si="215"/>
        <v/>
      </c>
      <c r="EG16" s="40"/>
      <c r="EH16" s="41"/>
      <c r="EI16" s="42" t="str">
        <f t="shared" si="216"/>
        <v/>
      </c>
      <c r="EJ16" s="43"/>
      <c r="EK16" s="44"/>
      <c r="EL16" s="42" t="str">
        <f t="shared" si="217"/>
        <v/>
      </c>
      <c r="EM16" s="45"/>
      <c r="EN16" s="19"/>
      <c r="EO16" s="47" t="s">
        <v>14</v>
      </c>
      <c r="EP16" s="19"/>
      <c r="EQ16" s="35"/>
      <c r="ER16" s="36" t="str">
        <f t="shared" si="57"/>
        <v/>
      </c>
      <c r="ES16" s="37"/>
      <c r="ET16" s="38"/>
      <c r="EU16" s="39" t="str">
        <f t="shared" si="58"/>
        <v/>
      </c>
      <c r="EV16" s="40"/>
      <c r="EW16" s="41"/>
      <c r="EX16" s="42" t="str">
        <f t="shared" si="59"/>
        <v/>
      </c>
      <c r="EY16" s="43"/>
      <c r="EZ16" s="44"/>
      <c r="FA16" s="42" t="str">
        <f t="shared" si="60"/>
        <v/>
      </c>
      <c r="FB16" s="45"/>
      <c r="FC16" s="19"/>
      <c r="FD16" s="35"/>
      <c r="FE16" s="36" t="str">
        <f t="shared" si="61"/>
        <v/>
      </c>
      <c r="FF16" s="37"/>
      <c r="FG16" s="38"/>
      <c r="FH16" s="39" t="str">
        <f t="shared" si="62"/>
        <v/>
      </c>
      <c r="FI16" s="40"/>
      <c r="FJ16" s="41"/>
      <c r="FK16" s="42" t="str">
        <f t="shared" si="63"/>
        <v/>
      </c>
      <c r="FL16" s="43"/>
      <c r="FM16" s="44"/>
      <c r="FN16" s="42" t="str">
        <f t="shared" si="64"/>
        <v/>
      </c>
      <c r="FO16" s="45"/>
      <c r="FP16" s="19"/>
      <c r="FQ16" s="35"/>
      <c r="FR16" s="36" t="str">
        <f t="shared" si="65"/>
        <v/>
      </c>
      <c r="FS16" s="37"/>
      <c r="FT16" s="38"/>
      <c r="FU16" s="39" t="str">
        <f t="shared" si="66"/>
        <v/>
      </c>
      <c r="FV16" s="40"/>
      <c r="FW16" s="41"/>
      <c r="FX16" s="42" t="str">
        <f t="shared" si="67"/>
        <v/>
      </c>
      <c r="FY16" s="43"/>
      <c r="FZ16" s="44"/>
      <c r="GA16" s="42" t="str">
        <f t="shared" si="68"/>
        <v/>
      </c>
      <c r="GB16" s="45"/>
      <c r="GC16" s="19"/>
      <c r="GD16" s="35"/>
      <c r="GE16" s="36" t="str">
        <f t="shared" si="69"/>
        <v/>
      </c>
      <c r="GF16" s="37"/>
      <c r="GG16" s="38"/>
      <c r="GH16" s="39" t="str">
        <f t="shared" si="70"/>
        <v/>
      </c>
      <c r="GI16" s="40"/>
      <c r="GJ16" s="41"/>
      <c r="GK16" s="42" t="str">
        <f t="shared" si="71"/>
        <v/>
      </c>
      <c r="GL16" s="43"/>
      <c r="GM16" s="44"/>
      <c r="GN16" s="42" t="str">
        <f t="shared" si="72"/>
        <v/>
      </c>
      <c r="GO16" s="45"/>
      <c r="GP16" s="19"/>
      <c r="GQ16" s="47" t="s">
        <v>14</v>
      </c>
      <c r="GR16" s="19"/>
      <c r="GS16" s="35"/>
      <c r="GT16" s="36" t="str">
        <f t="shared" si="73"/>
        <v/>
      </c>
      <c r="GU16" s="37"/>
      <c r="GV16" s="38"/>
      <c r="GW16" s="39" t="str">
        <f t="shared" si="74"/>
        <v/>
      </c>
      <c r="GX16" s="40"/>
      <c r="GY16" s="41"/>
      <c r="GZ16" s="42" t="str">
        <f t="shared" si="75"/>
        <v/>
      </c>
      <c r="HA16" s="43"/>
      <c r="HB16" s="44"/>
      <c r="HC16" s="42" t="str">
        <f t="shared" si="76"/>
        <v/>
      </c>
      <c r="HD16" s="45"/>
      <c r="HE16" s="19"/>
      <c r="HF16" s="35"/>
      <c r="HG16" s="36" t="str">
        <f t="shared" si="77"/>
        <v/>
      </c>
      <c r="HH16" s="37"/>
      <c r="HI16" s="38"/>
      <c r="HJ16" s="39" t="str">
        <f t="shared" si="78"/>
        <v/>
      </c>
      <c r="HK16" s="40"/>
      <c r="HL16" s="41"/>
      <c r="HM16" s="42" t="str">
        <f t="shared" si="79"/>
        <v/>
      </c>
      <c r="HN16" s="43"/>
      <c r="HO16" s="44"/>
      <c r="HP16" s="42" t="str">
        <f t="shared" si="80"/>
        <v/>
      </c>
      <c r="HQ16" s="45"/>
      <c r="HR16" s="19"/>
      <c r="HS16" s="215"/>
      <c r="HT16" s="216" t="str">
        <f t="shared" si="81"/>
        <v/>
      </c>
      <c r="HU16" s="190"/>
      <c r="HV16" s="217"/>
      <c r="HW16" s="218" t="str">
        <f t="shared" si="82"/>
        <v/>
      </c>
      <c r="HX16" s="219"/>
      <c r="HY16" s="174"/>
      <c r="HZ16" s="220" t="str">
        <f t="shared" si="83"/>
        <v/>
      </c>
      <c r="IA16" s="221"/>
      <c r="IB16" s="222"/>
      <c r="IC16" s="220" t="str">
        <f t="shared" si="84"/>
        <v/>
      </c>
      <c r="ID16" s="223"/>
      <c r="IE16" s="19"/>
      <c r="IF16" s="35"/>
      <c r="IG16" s="36" t="str">
        <f t="shared" si="85"/>
        <v/>
      </c>
      <c r="IH16" s="37"/>
      <c r="II16" s="38"/>
      <c r="IJ16" s="39" t="str">
        <f t="shared" si="86"/>
        <v/>
      </c>
      <c r="IK16" s="40"/>
      <c r="IL16" s="41"/>
      <c r="IM16" s="42" t="str">
        <f t="shared" si="87"/>
        <v/>
      </c>
      <c r="IN16" s="43"/>
      <c r="IO16" s="44"/>
      <c r="IP16" s="42" t="str">
        <f t="shared" si="88"/>
        <v/>
      </c>
      <c r="IQ16" s="45"/>
      <c r="IR16" s="19"/>
      <c r="IS16" s="47" t="s">
        <v>14</v>
      </c>
      <c r="IT16" s="19"/>
      <c r="IU16" s="35"/>
      <c r="IV16" s="36" t="str">
        <f t="shared" si="89"/>
        <v/>
      </c>
      <c r="IW16" s="37"/>
      <c r="IX16" s="38"/>
      <c r="IY16" s="39" t="str">
        <f t="shared" si="90"/>
        <v/>
      </c>
      <c r="IZ16" s="40"/>
      <c r="JA16" s="41"/>
      <c r="JB16" s="42" t="str">
        <f t="shared" si="91"/>
        <v/>
      </c>
      <c r="JC16" s="43"/>
      <c r="JD16" s="44"/>
      <c r="JE16" s="42" t="str">
        <f t="shared" si="92"/>
        <v/>
      </c>
      <c r="JF16" s="45"/>
      <c r="JG16" s="19"/>
      <c r="JH16" s="35"/>
      <c r="JI16" s="36" t="str">
        <f t="shared" si="93"/>
        <v/>
      </c>
      <c r="JJ16" s="37"/>
      <c r="JK16" s="38"/>
      <c r="JL16" s="39" t="str">
        <f t="shared" si="94"/>
        <v/>
      </c>
      <c r="JM16" s="40"/>
      <c r="JN16" s="41"/>
      <c r="JO16" s="42" t="str">
        <f t="shared" si="95"/>
        <v/>
      </c>
      <c r="JP16" s="43"/>
      <c r="JQ16" s="44"/>
      <c r="JR16" s="42" t="str">
        <f t="shared" si="96"/>
        <v/>
      </c>
      <c r="JS16" s="45"/>
      <c r="JT16" s="19"/>
      <c r="JU16" s="35"/>
      <c r="JV16" s="36" t="str">
        <f t="shared" si="97"/>
        <v/>
      </c>
      <c r="JW16" s="37"/>
      <c r="JX16" s="38"/>
      <c r="JY16" s="39" t="str">
        <f t="shared" si="98"/>
        <v/>
      </c>
      <c r="JZ16" s="40"/>
      <c r="KA16" s="41"/>
      <c r="KB16" s="42" t="str">
        <f t="shared" si="99"/>
        <v/>
      </c>
      <c r="KC16" s="43"/>
      <c r="KD16" s="44"/>
      <c r="KE16" s="42" t="str">
        <f t="shared" si="100"/>
        <v/>
      </c>
      <c r="KF16" s="45"/>
      <c r="KG16" s="19"/>
      <c r="KH16" s="35">
        <v>8</v>
      </c>
      <c r="KI16" s="36" t="str">
        <f t="shared" si="101"/>
        <v>:</v>
      </c>
      <c r="KJ16" s="37">
        <v>3</v>
      </c>
      <c r="KK16" s="38"/>
      <c r="KL16" s="39" t="str">
        <f t="shared" si="102"/>
        <v/>
      </c>
      <c r="KM16" s="40"/>
      <c r="KN16" s="41"/>
      <c r="KO16" s="42" t="str">
        <f t="shared" si="103"/>
        <v/>
      </c>
      <c r="KP16" s="43"/>
      <c r="KQ16" s="44"/>
      <c r="KR16" s="42" t="str">
        <f t="shared" si="104"/>
        <v/>
      </c>
      <c r="KS16" s="45"/>
      <c r="KT16" s="19"/>
      <c r="KU16" s="47" t="s">
        <v>14</v>
      </c>
      <c r="KV16" s="19"/>
      <c r="KW16" s="35" t="s">
        <v>15</v>
      </c>
      <c r="KX16" s="36" t="str">
        <f t="shared" si="105"/>
        <v>:</v>
      </c>
      <c r="KY16" s="37">
        <v>7</v>
      </c>
      <c r="KZ16" s="38"/>
      <c r="LA16" s="39" t="str">
        <f t="shared" si="106"/>
        <v/>
      </c>
      <c r="LB16" s="40"/>
      <c r="LC16" s="41"/>
      <c r="LD16" s="42" t="str">
        <f t="shared" si="107"/>
        <v/>
      </c>
      <c r="LE16" s="43"/>
      <c r="LF16" s="44"/>
      <c r="LG16" s="42" t="str">
        <f t="shared" si="108"/>
        <v/>
      </c>
      <c r="LH16" s="45"/>
    </row>
    <row r="17" spans="2:320" ht="12" customHeight="1" x14ac:dyDescent="0.2">
      <c r="B17" s="176" t="s">
        <v>76</v>
      </c>
      <c r="C17" s="95">
        <f t="shared" ref="C17" si="220">IF(E17="",IF(F17="",0,F17),IF(F17="",E17*2,E17*2+F17))</f>
        <v>0</v>
      </c>
      <c r="D17" s="107">
        <f t="shared" si="110"/>
        <v>1</v>
      </c>
      <c r="E17" s="90" t="str">
        <f t="shared" ref="E17" si="221">IF(P17="",AA17,IF(AA17="",P17,P17+AA17))</f>
        <v/>
      </c>
      <c r="F17" s="48" t="str">
        <f t="shared" ref="F17" si="222">IF(Q17="",AB17,IF(AB17="",Q17,Q17+AB17))</f>
        <v/>
      </c>
      <c r="G17" s="92">
        <f t="shared" ref="G17" si="223">IF(R17="",AC17,IF(AC17="",R17,R17+AC17))</f>
        <v>1</v>
      </c>
      <c r="H17" s="110">
        <f t="shared" ref="H17" si="224">IF(S17="",AD17,IF(AD17="",S17,S17+AD17))</f>
        <v>4</v>
      </c>
      <c r="I17" s="111" t="str">
        <f t="shared" ref="I17" si="225">IF(H17="","",":")</f>
        <v>:</v>
      </c>
      <c r="J17" s="128">
        <f t="shared" ref="J17" si="226">IF(U17="",AF17,IF(AF17="",U17,U17+AF17))</f>
        <v>7</v>
      </c>
      <c r="K17" s="110">
        <f t="shared" si="4"/>
        <v>4</v>
      </c>
      <c r="L17" s="111" t="str">
        <f t="shared" ref="L17" si="227">IF(K17="","",":")</f>
        <v>:</v>
      </c>
      <c r="M17" s="112">
        <f t="shared" si="6"/>
        <v>7</v>
      </c>
      <c r="N17" s="19"/>
      <c r="O17" s="100" t="str">
        <f t="shared" ref="O17" si="228">IF(V17="","",SUM(P17:R17))</f>
        <v/>
      </c>
      <c r="P17" s="102" t="str">
        <f t="shared" si="7"/>
        <v/>
      </c>
      <c r="Q17" s="103" t="str">
        <f t="shared" si="8"/>
        <v/>
      </c>
      <c r="R17" s="101" t="str">
        <f t="shared" si="9"/>
        <v/>
      </c>
      <c r="S17" s="122" t="str">
        <f t="shared" si="10"/>
        <v/>
      </c>
      <c r="T17" s="123" t="str">
        <f t="shared" ref="T17" si="229">IF(S17="","",":")</f>
        <v/>
      </c>
      <c r="U17" s="124" t="str">
        <f t="shared" si="12"/>
        <v/>
      </c>
      <c r="V17" s="122" t="str">
        <f t="shared" ref="V17" si="230">IF(S17="","",S17/SUM(P17:R17))</f>
        <v/>
      </c>
      <c r="W17" s="123" t="str">
        <f t="shared" ref="W17" si="231">IF(V17="","",":")</f>
        <v/>
      </c>
      <c r="X17" s="124" t="str">
        <f t="shared" ref="X17" si="232">IF(U17="","",U17/SUM(P17:R17))</f>
        <v/>
      </c>
      <c r="Y17" s="34"/>
      <c r="Z17" s="97">
        <f t="shared" ref="Z17" si="233">IF(AG17="","",SUM(AA17:AC17))</f>
        <v>1</v>
      </c>
      <c r="AA17" s="49" t="str">
        <f t="shared" si="16"/>
        <v/>
      </c>
      <c r="AB17" s="50" t="str">
        <f t="shared" si="17"/>
        <v/>
      </c>
      <c r="AC17" s="51">
        <f t="shared" si="18"/>
        <v>1</v>
      </c>
      <c r="AD17" s="130">
        <f t="shared" si="19"/>
        <v>4</v>
      </c>
      <c r="AE17" s="117" t="str">
        <f t="shared" ref="AE17" si="234">IF(AD17="","",":")</f>
        <v>:</v>
      </c>
      <c r="AF17" s="118">
        <f t="shared" si="21"/>
        <v>7</v>
      </c>
      <c r="AG17" s="116">
        <f t="shared" ref="AG17" si="235">IF(AD17="","",AD17/SUM(AA17:AC17))</f>
        <v>4</v>
      </c>
      <c r="AH17" s="117" t="str">
        <f t="shared" ref="AH17" si="236">IF(AG17="","",":")</f>
        <v>:</v>
      </c>
      <c r="AI17" s="118">
        <f t="shared" ref="AI17" si="237">IF(AF17="","",AF17/SUM(AA17:AC17))</f>
        <v>7</v>
      </c>
      <c r="AJ17" s="34"/>
      <c r="AK17" s="176" t="s">
        <v>76</v>
      </c>
      <c r="AL17" s="34"/>
      <c r="AM17" s="35"/>
      <c r="AN17" s="36" t="str">
        <f t="shared" ref="AN17" si="238">IF(AM17="","",":")</f>
        <v/>
      </c>
      <c r="AO17" s="37"/>
      <c r="AP17" s="38"/>
      <c r="AQ17" s="39" t="str">
        <f t="shared" ref="AQ17" si="239">IF(AP17="","",":")</f>
        <v/>
      </c>
      <c r="AR17" s="40"/>
      <c r="AS17" s="41"/>
      <c r="AT17" s="42" t="str">
        <f t="shared" ref="AT17" si="240">IF(AS17="","",":")</f>
        <v/>
      </c>
      <c r="AU17" s="43"/>
      <c r="AV17" s="44"/>
      <c r="AW17" s="42" t="str">
        <f t="shared" ref="AW17" si="241">IF(AV17="","",":")</f>
        <v/>
      </c>
      <c r="AX17" s="45"/>
      <c r="AY17" s="19"/>
      <c r="AZ17" s="35"/>
      <c r="BA17" s="36" t="str">
        <f t="shared" ref="BA17" si="242">IF(AZ17="","",":")</f>
        <v/>
      </c>
      <c r="BB17" s="37"/>
      <c r="BC17" s="38"/>
      <c r="BD17" s="39" t="str">
        <f t="shared" ref="BD17" si="243">IF(BC17="","",":")</f>
        <v/>
      </c>
      <c r="BE17" s="40"/>
      <c r="BF17" s="41"/>
      <c r="BG17" s="42" t="str">
        <f t="shared" ref="BG17" si="244">IF(BF17="","",":")</f>
        <v/>
      </c>
      <c r="BH17" s="43"/>
      <c r="BI17" s="44"/>
      <c r="BJ17" s="42" t="str">
        <f t="shared" ref="BJ17" si="245">IF(BI17="","",":")</f>
        <v/>
      </c>
      <c r="BK17" s="45"/>
      <c r="BL17" s="19"/>
      <c r="BM17" s="35"/>
      <c r="BN17" s="36" t="str">
        <f t="shared" ref="BN17" si="246">IF(BM17="","",":")</f>
        <v/>
      </c>
      <c r="BO17" s="37"/>
      <c r="BP17" s="38"/>
      <c r="BQ17" s="39" t="str">
        <f t="shared" ref="BQ17" si="247">IF(BP17="","",":")</f>
        <v/>
      </c>
      <c r="BR17" s="40"/>
      <c r="BS17" s="41"/>
      <c r="BT17" s="42" t="str">
        <f t="shared" ref="BT17" si="248">IF(BS17="","",":")</f>
        <v/>
      </c>
      <c r="BU17" s="43"/>
      <c r="BV17" s="44"/>
      <c r="BW17" s="42" t="str">
        <f t="shared" ref="BW17" si="249">IF(BV17="","",":")</f>
        <v/>
      </c>
      <c r="BX17" s="45"/>
      <c r="BY17" s="20"/>
      <c r="BZ17" s="35"/>
      <c r="CA17" s="36" t="str">
        <f t="shared" ref="CA17" si="250">IF(BZ17="","",":")</f>
        <v/>
      </c>
      <c r="CB17" s="37"/>
      <c r="CC17" s="38"/>
      <c r="CD17" s="39" t="str">
        <f t="shared" ref="CD17" si="251">IF(CC17="","",":")</f>
        <v/>
      </c>
      <c r="CE17" s="40"/>
      <c r="CF17" s="41"/>
      <c r="CG17" s="42" t="str">
        <f t="shared" ref="CG17" si="252">IF(CF17="","",":")</f>
        <v/>
      </c>
      <c r="CH17" s="43"/>
      <c r="CI17" s="44"/>
      <c r="CJ17" s="42" t="str">
        <f t="shared" ref="CJ17" si="253">IF(CI17="","",":")</f>
        <v/>
      </c>
      <c r="CK17" s="45"/>
      <c r="CL17" s="19"/>
      <c r="CM17" s="176" t="s">
        <v>76</v>
      </c>
      <c r="CN17" s="19"/>
      <c r="CO17" s="35"/>
      <c r="CP17" s="36" t="str">
        <f t="shared" si="202"/>
        <v/>
      </c>
      <c r="CQ17" s="37"/>
      <c r="CR17" s="38"/>
      <c r="CS17" s="39" t="str">
        <f t="shared" si="203"/>
        <v/>
      </c>
      <c r="CT17" s="40"/>
      <c r="CU17" s="41"/>
      <c r="CV17" s="42" t="str">
        <f t="shared" si="204"/>
        <v/>
      </c>
      <c r="CW17" s="43"/>
      <c r="CX17" s="44"/>
      <c r="CY17" s="42" t="str">
        <f t="shared" si="205"/>
        <v/>
      </c>
      <c r="CZ17" s="45"/>
      <c r="DA17" s="19"/>
      <c r="DB17" s="35"/>
      <c r="DC17" s="36" t="str">
        <f t="shared" si="206"/>
        <v/>
      </c>
      <c r="DD17" s="37"/>
      <c r="DE17" s="38"/>
      <c r="DF17" s="39" t="str">
        <f t="shared" si="207"/>
        <v/>
      </c>
      <c r="DG17" s="40"/>
      <c r="DH17" s="41"/>
      <c r="DI17" s="42" t="str">
        <f t="shared" si="208"/>
        <v/>
      </c>
      <c r="DJ17" s="43"/>
      <c r="DK17" s="44"/>
      <c r="DL17" s="42" t="str">
        <f t="shared" si="209"/>
        <v/>
      </c>
      <c r="DM17" s="45"/>
      <c r="DN17" s="19"/>
      <c r="DO17" s="35"/>
      <c r="DP17" s="36" t="str">
        <f t="shared" si="210"/>
        <v/>
      </c>
      <c r="DQ17" s="37"/>
      <c r="DR17" s="38"/>
      <c r="DS17" s="39" t="str">
        <f t="shared" si="211"/>
        <v/>
      </c>
      <c r="DT17" s="40"/>
      <c r="DU17" s="41"/>
      <c r="DV17" s="42" t="str">
        <f t="shared" si="212"/>
        <v/>
      </c>
      <c r="DW17" s="43"/>
      <c r="DX17" s="44"/>
      <c r="DY17" s="42" t="str">
        <f t="shared" si="213"/>
        <v/>
      </c>
      <c r="DZ17" s="45"/>
      <c r="EA17" s="19"/>
      <c r="EB17" s="35"/>
      <c r="EC17" s="36" t="str">
        <f t="shared" si="214"/>
        <v/>
      </c>
      <c r="ED17" s="37"/>
      <c r="EE17" s="38"/>
      <c r="EF17" s="39" t="str">
        <f t="shared" si="215"/>
        <v/>
      </c>
      <c r="EG17" s="40"/>
      <c r="EH17" s="41"/>
      <c r="EI17" s="42" t="str">
        <f t="shared" si="216"/>
        <v/>
      </c>
      <c r="EJ17" s="43"/>
      <c r="EK17" s="44"/>
      <c r="EL17" s="42" t="str">
        <f t="shared" si="217"/>
        <v/>
      </c>
      <c r="EM17" s="45"/>
      <c r="EN17" s="19"/>
      <c r="EO17" s="176" t="s">
        <v>76</v>
      </c>
      <c r="EP17" s="19"/>
      <c r="EQ17" s="35"/>
      <c r="ER17" s="36" t="str">
        <f t="shared" ref="ER17" si="254">IF(EQ17="","",":")</f>
        <v/>
      </c>
      <c r="ES17" s="37"/>
      <c r="ET17" s="38"/>
      <c r="EU17" s="39" t="str">
        <f t="shared" ref="EU17" si="255">IF(ET17="","",":")</f>
        <v/>
      </c>
      <c r="EV17" s="40"/>
      <c r="EW17" s="41"/>
      <c r="EX17" s="42" t="str">
        <f t="shared" ref="EX17" si="256">IF(EW17="","",":")</f>
        <v/>
      </c>
      <c r="EY17" s="43"/>
      <c r="EZ17" s="44"/>
      <c r="FA17" s="42" t="str">
        <f t="shared" ref="FA17" si="257">IF(EZ17="","",":")</f>
        <v/>
      </c>
      <c r="FB17" s="45"/>
      <c r="FC17" s="19"/>
      <c r="FD17" s="35"/>
      <c r="FE17" s="36" t="str">
        <f t="shared" ref="FE17" si="258">IF(FD17="","",":")</f>
        <v/>
      </c>
      <c r="FF17" s="37"/>
      <c r="FG17" s="38"/>
      <c r="FH17" s="39" t="str">
        <f t="shared" ref="FH17" si="259">IF(FG17="","",":")</f>
        <v/>
      </c>
      <c r="FI17" s="40"/>
      <c r="FJ17" s="41"/>
      <c r="FK17" s="42" t="str">
        <f t="shared" ref="FK17" si="260">IF(FJ17="","",":")</f>
        <v/>
      </c>
      <c r="FL17" s="43"/>
      <c r="FM17" s="44"/>
      <c r="FN17" s="42" t="str">
        <f t="shared" ref="FN17" si="261">IF(FM17="","",":")</f>
        <v/>
      </c>
      <c r="FO17" s="45"/>
      <c r="FP17" s="19"/>
      <c r="FQ17" s="35"/>
      <c r="FR17" s="36" t="str">
        <f t="shared" ref="FR17" si="262">IF(FQ17="","",":")</f>
        <v/>
      </c>
      <c r="FS17" s="37"/>
      <c r="FT17" s="38"/>
      <c r="FU17" s="39" t="str">
        <f t="shared" ref="FU17" si="263">IF(FT17="","",":")</f>
        <v/>
      </c>
      <c r="FV17" s="40"/>
      <c r="FW17" s="41"/>
      <c r="FX17" s="42" t="str">
        <f t="shared" ref="FX17" si="264">IF(FW17="","",":")</f>
        <v/>
      </c>
      <c r="FY17" s="43"/>
      <c r="FZ17" s="44"/>
      <c r="GA17" s="42" t="str">
        <f t="shared" ref="GA17" si="265">IF(FZ17="","",":")</f>
        <v/>
      </c>
      <c r="GB17" s="45"/>
      <c r="GC17" s="19"/>
      <c r="GD17" s="35"/>
      <c r="GE17" s="36" t="str">
        <f t="shared" ref="GE17" si="266">IF(GD17="","",":")</f>
        <v/>
      </c>
      <c r="GF17" s="37"/>
      <c r="GG17" s="38"/>
      <c r="GH17" s="39" t="str">
        <f t="shared" ref="GH17" si="267">IF(GG17="","",":")</f>
        <v/>
      </c>
      <c r="GI17" s="40"/>
      <c r="GJ17" s="41"/>
      <c r="GK17" s="42" t="str">
        <f t="shared" ref="GK17" si="268">IF(GJ17="","",":")</f>
        <v/>
      </c>
      <c r="GL17" s="43"/>
      <c r="GM17" s="44"/>
      <c r="GN17" s="42" t="str">
        <f t="shared" ref="GN17" si="269">IF(GM17="","",":")</f>
        <v/>
      </c>
      <c r="GO17" s="45"/>
      <c r="GP17" s="19"/>
      <c r="GQ17" s="176" t="s">
        <v>76</v>
      </c>
      <c r="GR17" s="19"/>
      <c r="GS17" s="35"/>
      <c r="GT17" s="36" t="str">
        <f>IF(GS17="","",":")</f>
        <v/>
      </c>
      <c r="GU17" s="37"/>
      <c r="GV17" s="38"/>
      <c r="GW17" s="39" t="str">
        <f>IF(GV17="","",":")</f>
        <v/>
      </c>
      <c r="GX17" s="40"/>
      <c r="GY17" s="174" t="s">
        <v>4</v>
      </c>
      <c r="GZ17" s="42" t="str">
        <f>IF(GY17="","",":")</f>
        <v>:</v>
      </c>
      <c r="HA17" s="43">
        <v>7</v>
      </c>
      <c r="HB17" s="44"/>
      <c r="HC17" s="42" t="str">
        <f>IF(HB17="","",":")</f>
        <v/>
      </c>
      <c r="HD17" s="45"/>
      <c r="HE17" s="19"/>
      <c r="HF17" s="35"/>
      <c r="HG17" s="36" t="str">
        <f>IF(HF17="","",":")</f>
        <v/>
      </c>
      <c r="HH17" s="37"/>
      <c r="HI17" s="38"/>
      <c r="HJ17" s="39" t="str">
        <f>IF(HI17="","",":")</f>
        <v/>
      </c>
      <c r="HK17" s="40"/>
      <c r="HL17" s="41"/>
      <c r="HM17" s="42" t="str">
        <f>IF(HL17="","",":")</f>
        <v/>
      </c>
      <c r="HN17" s="43"/>
      <c r="HO17" s="44"/>
      <c r="HP17" s="42" t="str">
        <f>IF(HO17="","",":")</f>
        <v/>
      </c>
      <c r="HQ17" s="45"/>
      <c r="HR17" s="19"/>
      <c r="HS17" s="215"/>
      <c r="HT17" s="216" t="str">
        <f>IF(HS17="","",":")</f>
        <v/>
      </c>
      <c r="HU17" s="190"/>
      <c r="HV17" s="217"/>
      <c r="HW17" s="218" t="str">
        <f>IF(HV17="","",":")</f>
        <v/>
      </c>
      <c r="HX17" s="219"/>
      <c r="HY17" s="174"/>
      <c r="HZ17" s="220" t="str">
        <f>IF(HY17="","",":")</f>
        <v/>
      </c>
      <c r="IA17" s="221"/>
      <c r="IB17" s="222"/>
      <c r="IC17" s="220" t="str">
        <f>IF(IB17="","",":")</f>
        <v/>
      </c>
      <c r="ID17" s="223"/>
      <c r="IE17" s="19"/>
      <c r="IF17" s="35"/>
      <c r="IG17" s="36" t="str">
        <f>IF(IF17="","",":")</f>
        <v/>
      </c>
      <c r="IH17" s="37"/>
      <c r="II17" s="38"/>
      <c r="IJ17" s="39" t="str">
        <f>IF(II17="","",":")</f>
        <v/>
      </c>
      <c r="IK17" s="40"/>
      <c r="IL17" s="41"/>
      <c r="IM17" s="42" t="str">
        <f>IF(IL17="","",":")</f>
        <v/>
      </c>
      <c r="IN17" s="43"/>
      <c r="IO17" s="44"/>
      <c r="IP17" s="42" t="str">
        <f>IF(IO17="","",":")</f>
        <v/>
      </c>
      <c r="IQ17" s="45"/>
      <c r="IR17" s="19"/>
      <c r="IS17" s="176" t="s">
        <v>76</v>
      </c>
      <c r="IT17" s="19"/>
      <c r="IU17" s="35"/>
      <c r="IV17" s="36" t="str">
        <f>IF(IU17="","",":")</f>
        <v/>
      </c>
      <c r="IW17" s="37"/>
      <c r="IX17" s="38"/>
      <c r="IY17" s="39" t="str">
        <f>IF(IX17="","",":")</f>
        <v/>
      </c>
      <c r="IZ17" s="40"/>
      <c r="JA17" s="41"/>
      <c r="JB17" s="42" t="str">
        <f>IF(JA17="","",":")</f>
        <v/>
      </c>
      <c r="JC17" s="43"/>
      <c r="JD17" s="44"/>
      <c r="JE17" s="42" t="str">
        <f>IF(JD17="","",":")</f>
        <v/>
      </c>
      <c r="JF17" s="45"/>
      <c r="JG17" s="19"/>
      <c r="JH17" s="35"/>
      <c r="JI17" s="36" t="str">
        <f>IF(JH17="","",":")</f>
        <v/>
      </c>
      <c r="JJ17" s="37"/>
      <c r="JK17" s="38"/>
      <c r="JL17" s="39" t="str">
        <f>IF(JK17="","",":")</f>
        <v/>
      </c>
      <c r="JM17" s="40"/>
      <c r="JN17" s="41"/>
      <c r="JO17" s="42" t="str">
        <f>IF(JN17="","",":")</f>
        <v/>
      </c>
      <c r="JP17" s="43"/>
      <c r="JQ17" s="44"/>
      <c r="JR17" s="42" t="str">
        <f>IF(JQ17="","",":")</f>
        <v/>
      </c>
      <c r="JS17" s="45"/>
      <c r="JT17" s="19"/>
      <c r="JU17" s="35"/>
      <c r="JV17" s="36" t="str">
        <f>IF(JU17="","",":")</f>
        <v/>
      </c>
      <c r="JW17" s="37"/>
      <c r="JX17" s="38"/>
      <c r="JY17" s="39" t="str">
        <f>IF(JX17="","",":")</f>
        <v/>
      </c>
      <c r="JZ17" s="40"/>
      <c r="KA17" s="41"/>
      <c r="KB17" s="42" t="str">
        <f>IF(KA17="","",":")</f>
        <v/>
      </c>
      <c r="KC17" s="43"/>
      <c r="KD17" s="44"/>
      <c r="KE17" s="42" t="str">
        <f>IF(KD17="","",":")</f>
        <v/>
      </c>
      <c r="KF17" s="45"/>
      <c r="KG17" s="19"/>
      <c r="KH17" s="35"/>
      <c r="KI17" s="36" t="str">
        <f>IF(KH17="","",":")</f>
        <v/>
      </c>
      <c r="KJ17" s="37"/>
      <c r="KK17" s="38"/>
      <c r="KL17" s="39" t="str">
        <f>IF(KK17="","",":")</f>
        <v/>
      </c>
      <c r="KM17" s="40"/>
      <c r="KN17" s="41"/>
      <c r="KO17" s="42" t="str">
        <f>IF(KN17="","",":")</f>
        <v/>
      </c>
      <c r="KP17" s="43"/>
      <c r="KQ17" s="44"/>
      <c r="KR17" s="42" t="str">
        <f>IF(KQ17="","",":")</f>
        <v/>
      </c>
      <c r="KS17" s="45"/>
      <c r="KT17" s="19"/>
      <c r="KU17" s="176" t="s">
        <v>76</v>
      </c>
      <c r="KV17" s="19"/>
      <c r="KW17" s="35"/>
      <c r="KX17" s="36" t="str">
        <f>IF(KW17="","",":")</f>
        <v/>
      </c>
      <c r="KY17" s="37"/>
      <c r="KZ17" s="38"/>
      <c r="LA17" s="39" t="str">
        <f>IF(KZ17="","",":")</f>
        <v/>
      </c>
      <c r="LB17" s="40"/>
      <c r="LC17" s="41"/>
      <c r="LD17" s="42" t="str">
        <f>IF(LC17="","",":")</f>
        <v/>
      </c>
      <c r="LE17" s="43"/>
      <c r="LF17" s="44"/>
      <c r="LG17" s="42" t="str">
        <f>IF(LF17="","",":")</f>
        <v/>
      </c>
      <c r="LH17" s="45"/>
    </row>
    <row r="18" spans="2:320" ht="12" customHeight="1" x14ac:dyDescent="0.2">
      <c r="B18" s="177" t="s">
        <v>13</v>
      </c>
      <c r="C18" s="95">
        <f t="shared" si="0"/>
        <v>6</v>
      </c>
      <c r="D18" s="107">
        <f t="shared" si="110"/>
        <v>18</v>
      </c>
      <c r="E18" s="90">
        <f t="shared" si="196"/>
        <v>3</v>
      </c>
      <c r="F18" s="48" t="str">
        <f t="shared" si="197"/>
        <v/>
      </c>
      <c r="G18" s="92">
        <f t="shared" si="1"/>
        <v>15</v>
      </c>
      <c r="H18" s="110">
        <f t="shared" si="198"/>
        <v>59</v>
      </c>
      <c r="I18" s="111" t="str">
        <f t="shared" si="2"/>
        <v>:</v>
      </c>
      <c r="J18" s="128">
        <f t="shared" si="3"/>
        <v>119</v>
      </c>
      <c r="K18" s="110">
        <f t="shared" si="4"/>
        <v>3.2777777777777777</v>
      </c>
      <c r="L18" s="111" t="str">
        <f t="shared" si="5"/>
        <v>:</v>
      </c>
      <c r="M18" s="112">
        <f t="shared" si="6"/>
        <v>6.6111111111111107</v>
      </c>
      <c r="N18" s="19"/>
      <c r="O18" s="100">
        <f t="shared" si="199"/>
        <v>10</v>
      </c>
      <c r="P18" s="102">
        <f t="shared" si="7"/>
        <v>2</v>
      </c>
      <c r="Q18" s="103" t="str">
        <f t="shared" si="8"/>
        <v/>
      </c>
      <c r="R18" s="101">
        <f t="shared" si="9"/>
        <v>8</v>
      </c>
      <c r="S18" s="122">
        <f t="shared" si="10"/>
        <v>33</v>
      </c>
      <c r="T18" s="123" t="str">
        <f t="shared" si="11"/>
        <v>:</v>
      </c>
      <c r="U18" s="124">
        <f t="shared" si="12"/>
        <v>64</v>
      </c>
      <c r="V18" s="122">
        <f t="shared" si="218"/>
        <v>3.3</v>
      </c>
      <c r="W18" s="123" t="str">
        <f t="shared" si="14"/>
        <v>:</v>
      </c>
      <c r="X18" s="124">
        <f t="shared" si="219"/>
        <v>6.4</v>
      </c>
      <c r="Y18" s="34"/>
      <c r="Z18" s="97">
        <f t="shared" si="200"/>
        <v>8</v>
      </c>
      <c r="AA18" s="49">
        <f t="shared" si="16"/>
        <v>1</v>
      </c>
      <c r="AB18" s="50" t="str">
        <f t="shared" si="17"/>
        <v/>
      </c>
      <c r="AC18" s="51">
        <f t="shared" si="18"/>
        <v>7</v>
      </c>
      <c r="AD18" s="130">
        <f t="shared" si="19"/>
        <v>26</v>
      </c>
      <c r="AE18" s="117" t="str">
        <f t="shared" si="20"/>
        <v>:</v>
      </c>
      <c r="AF18" s="118">
        <f t="shared" si="21"/>
        <v>55</v>
      </c>
      <c r="AG18" s="116">
        <f t="shared" si="22"/>
        <v>3.25</v>
      </c>
      <c r="AH18" s="117" t="str">
        <f t="shared" si="23"/>
        <v>:</v>
      </c>
      <c r="AI18" s="118">
        <f t="shared" si="24"/>
        <v>6.875</v>
      </c>
      <c r="AJ18" s="34"/>
      <c r="AK18" s="177" t="s">
        <v>13</v>
      </c>
      <c r="AL18" s="34"/>
      <c r="AM18" s="35"/>
      <c r="AN18" s="36" t="str">
        <f t="shared" si="25"/>
        <v/>
      </c>
      <c r="AO18" s="37"/>
      <c r="AP18" s="38"/>
      <c r="AQ18" s="39" t="str">
        <f t="shared" si="26"/>
        <v/>
      </c>
      <c r="AR18" s="40"/>
      <c r="AS18" s="41"/>
      <c r="AT18" s="42" t="str">
        <f t="shared" si="27"/>
        <v/>
      </c>
      <c r="AU18" s="43"/>
      <c r="AV18" s="44"/>
      <c r="AW18" s="42" t="str">
        <f t="shared" si="28"/>
        <v/>
      </c>
      <c r="AX18" s="45"/>
      <c r="AY18" s="19"/>
      <c r="AZ18" s="35"/>
      <c r="BA18" s="36" t="str">
        <f t="shared" si="29"/>
        <v/>
      </c>
      <c r="BB18" s="37"/>
      <c r="BC18" s="38"/>
      <c r="BD18" s="39" t="str">
        <f t="shared" si="30"/>
        <v/>
      </c>
      <c r="BE18" s="40"/>
      <c r="BF18" s="41"/>
      <c r="BG18" s="42" t="str">
        <f t="shared" si="31"/>
        <v/>
      </c>
      <c r="BH18" s="43"/>
      <c r="BI18" s="44"/>
      <c r="BJ18" s="42" t="str">
        <f t="shared" si="32"/>
        <v/>
      </c>
      <c r="BK18" s="45"/>
      <c r="BL18" s="19"/>
      <c r="BM18" s="35"/>
      <c r="BN18" s="36" t="str">
        <f t="shared" si="33"/>
        <v/>
      </c>
      <c r="BO18" s="37"/>
      <c r="BP18" s="38"/>
      <c r="BQ18" s="39" t="str">
        <f t="shared" si="34"/>
        <v/>
      </c>
      <c r="BR18" s="40"/>
      <c r="BS18" s="41"/>
      <c r="BT18" s="42" t="str">
        <f t="shared" si="35"/>
        <v/>
      </c>
      <c r="BU18" s="43"/>
      <c r="BV18" s="44"/>
      <c r="BW18" s="42" t="str">
        <f t="shared" si="36"/>
        <v/>
      </c>
      <c r="BX18" s="45"/>
      <c r="BY18" s="20"/>
      <c r="BZ18" s="35"/>
      <c r="CA18" s="36" t="str">
        <f t="shared" si="37"/>
        <v/>
      </c>
      <c r="CB18" s="37"/>
      <c r="CC18" s="38"/>
      <c r="CD18" s="39" t="str">
        <f t="shared" si="38"/>
        <v/>
      </c>
      <c r="CE18" s="40"/>
      <c r="CF18" s="41"/>
      <c r="CG18" s="42" t="str">
        <f t="shared" si="39"/>
        <v/>
      </c>
      <c r="CH18" s="43"/>
      <c r="CI18" s="44"/>
      <c r="CJ18" s="42" t="str">
        <f t="shared" si="40"/>
        <v/>
      </c>
      <c r="CK18" s="45"/>
      <c r="CL18" s="19"/>
      <c r="CM18" s="177" t="s">
        <v>13</v>
      </c>
      <c r="CN18" s="19"/>
      <c r="CO18" s="35"/>
      <c r="CP18" s="36" t="str">
        <f t="shared" si="202"/>
        <v/>
      </c>
      <c r="CQ18" s="37"/>
      <c r="CR18" s="38"/>
      <c r="CS18" s="39" t="str">
        <f t="shared" si="203"/>
        <v/>
      </c>
      <c r="CT18" s="40"/>
      <c r="CU18" s="41"/>
      <c r="CV18" s="42" t="str">
        <f t="shared" si="204"/>
        <v/>
      </c>
      <c r="CW18" s="43"/>
      <c r="CX18" s="44"/>
      <c r="CY18" s="42" t="str">
        <f t="shared" si="205"/>
        <v/>
      </c>
      <c r="CZ18" s="45"/>
      <c r="DA18" s="19"/>
      <c r="DB18" s="35">
        <v>1</v>
      </c>
      <c r="DC18" s="36" t="str">
        <f t="shared" si="206"/>
        <v>:</v>
      </c>
      <c r="DD18" s="37">
        <v>4</v>
      </c>
      <c r="DE18" s="38">
        <v>0</v>
      </c>
      <c r="DF18" s="39" t="str">
        <f t="shared" si="207"/>
        <v>:</v>
      </c>
      <c r="DG18" s="40">
        <v>7</v>
      </c>
      <c r="DH18" s="41"/>
      <c r="DI18" s="42" t="str">
        <f t="shared" si="208"/>
        <v/>
      </c>
      <c r="DJ18" s="43"/>
      <c r="DK18" s="44"/>
      <c r="DL18" s="42" t="str">
        <f t="shared" si="209"/>
        <v/>
      </c>
      <c r="DM18" s="45"/>
      <c r="DN18" s="19"/>
      <c r="DO18" s="35">
        <v>2</v>
      </c>
      <c r="DP18" s="36" t="str">
        <f t="shared" si="210"/>
        <v>:</v>
      </c>
      <c r="DQ18" s="37">
        <v>6</v>
      </c>
      <c r="DR18" s="38"/>
      <c r="DS18" s="39" t="str">
        <f t="shared" si="211"/>
        <v/>
      </c>
      <c r="DT18" s="40"/>
      <c r="DU18" s="174" t="s">
        <v>6</v>
      </c>
      <c r="DV18" s="42" t="str">
        <f t="shared" si="212"/>
        <v>:</v>
      </c>
      <c r="DW18" s="43">
        <v>5</v>
      </c>
      <c r="DX18" s="44"/>
      <c r="DY18" s="42" t="str">
        <f t="shared" si="213"/>
        <v/>
      </c>
      <c r="DZ18" s="45"/>
      <c r="EA18" s="19"/>
      <c r="EB18" s="35"/>
      <c r="EC18" s="36" t="str">
        <f t="shared" si="214"/>
        <v/>
      </c>
      <c r="ED18" s="37"/>
      <c r="EE18" s="38"/>
      <c r="EF18" s="39" t="str">
        <f t="shared" si="215"/>
        <v/>
      </c>
      <c r="EG18" s="40"/>
      <c r="EH18" s="174" t="s">
        <v>4</v>
      </c>
      <c r="EI18" s="42" t="str">
        <f t="shared" si="216"/>
        <v>:</v>
      </c>
      <c r="EJ18" s="43">
        <v>7</v>
      </c>
      <c r="EK18" s="44"/>
      <c r="EL18" s="42" t="str">
        <f t="shared" si="217"/>
        <v/>
      </c>
      <c r="EM18" s="45"/>
      <c r="EN18" s="19"/>
      <c r="EO18" s="177" t="s">
        <v>13</v>
      </c>
      <c r="EP18" s="19"/>
      <c r="EQ18" s="35"/>
      <c r="ER18" s="36" t="str">
        <f t="shared" si="57"/>
        <v/>
      </c>
      <c r="ES18" s="37"/>
      <c r="ET18" s="38"/>
      <c r="EU18" s="39" t="str">
        <f t="shared" si="58"/>
        <v/>
      </c>
      <c r="EV18" s="40"/>
      <c r="EW18" s="41"/>
      <c r="EX18" s="42" t="str">
        <f t="shared" si="59"/>
        <v/>
      </c>
      <c r="EY18" s="43"/>
      <c r="EZ18" s="44"/>
      <c r="FA18" s="42" t="str">
        <f t="shared" si="60"/>
        <v/>
      </c>
      <c r="FB18" s="45"/>
      <c r="FC18" s="19"/>
      <c r="FD18" s="35">
        <v>7</v>
      </c>
      <c r="FE18" s="36" t="str">
        <f t="shared" si="61"/>
        <v>:</v>
      </c>
      <c r="FF18" s="37">
        <v>4</v>
      </c>
      <c r="FG18" s="38"/>
      <c r="FH18" s="39" t="str">
        <f t="shared" si="62"/>
        <v/>
      </c>
      <c r="FI18" s="40"/>
      <c r="FJ18" s="41" t="s">
        <v>10</v>
      </c>
      <c r="FK18" s="42" t="str">
        <f t="shared" si="63"/>
        <v>:</v>
      </c>
      <c r="FL18" s="43">
        <v>10</v>
      </c>
      <c r="FM18" s="44"/>
      <c r="FN18" s="42" t="str">
        <f t="shared" si="64"/>
        <v/>
      </c>
      <c r="FO18" s="45"/>
      <c r="FP18" s="19"/>
      <c r="FQ18" s="35"/>
      <c r="FR18" s="36" t="str">
        <f t="shared" si="65"/>
        <v/>
      </c>
      <c r="FS18" s="37"/>
      <c r="FT18" s="38"/>
      <c r="FU18" s="39" t="str">
        <f t="shared" si="66"/>
        <v/>
      </c>
      <c r="FV18" s="40"/>
      <c r="FW18" s="41"/>
      <c r="FX18" s="42" t="str">
        <f t="shared" si="67"/>
        <v/>
      </c>
      <c r="FY18" s="43"/>
      <c r="FZ18" s="44"/>
      <c r="GA18" s="42" t="str">
        <f t="shared" si="68"/>
        <v/>
      </c>
      <c r="GB18" s="45"/>
      <c r="GC18" s="19"/>
      <c r="GD18" s="35"/>
      <c r="GE18" s="36" t="str">
        <f t="shared" si="69"/>
        <v/>
      </c>
      <c r="GF18" s="37"/>
      <c r="GG18" s="38"/>
      <c r="GH18" s="39" t="str">
        <f t="shared" si="70"/>
        <v/>
      </c>
      <c r="GI18" s="40"/>
      <c r="GJ18" s="41"/>
      <c r="GK18" s="42" t="str">
        <f t="shared" si="71"/>
        <v/>
      </c>
      <c r="GL18" s="43"/>
      <c r="GM18" s="44"/>
      <c r="GN18" s="42" t="str">
        <f t="shared" si="72"/>
        <v/>
      </c>
      <c r="GO18" s="45"/>
      <c r="GP18" s="19"/>
      <c r="GQ18" s="177" t="s">
        <v>13</v>
      </c>
      <c r="GR18" s="19"/>
      <c r="GS18" s="178"/>
      <c r="GT18" s="179" t="str">
        <f t="shared" si="73"/>
        <v/>
      </c>
      <c r="GU18" s="180"/>
      <c r="GV18" s="181"/>
      <c r="GW18" s="182" t="str">
        <f t="shared" si="74"/>
        <v/>
      </c>
      <c r="GX18" s="183"/>
      <c r="GY18" s="184"/>
      <c r="GZ18" s="185" t="str">
        <f t="shared" si="75"/>
        <v/>
      </c>
      <c r="HA18" s="186"/>
      <c r="HB18" s="187"/>
      <c r="HC18" s="185" t="str">
        <f t="shared" si="76"/>
        <v/>
      </c>
      <c r="HD18" s="188"/>
      <c r="HE18" s="19"/>
      <c r="HF18" s="178"/>
      <c r="HG18" s="179" t="str">
        <f t="shared" si="77"/>
        <v/>
      </c>
      <c r="HH18" s="180"/>
      <c r="HI18" s="181"/>
      <c r="HJ18" s="182" t="str">
        <f t="shared" si="78"/>
        <v/>
      </c>
      <c r="HK18" s="183"/>
      <c r="HL18" s="184"/>
      <c r="HM18" s="185" t="str">
        <f t="shared" si="79"/>
        <v/>
      </c>
      <c r="HN18" s="186"/>
      <c r="HO18" s="187"/>
      <c r="HP18" s="185" t="str">
        <f t="shared" si="80"/>
        <v/>
      </c>
      <c r="HQ18" s="188"/>
      <c r="HR18" s="19"/>
      <c r="HS18" s="224">
        <v>3</v>
      </c>
      <c r="HT18" s="225" t="str">
        <f t="shared" si="81"/>
        <v>:</v>
      </c>
      <c r="HU18" s="226">
        <v>9</v>
      </c>
      <c r="HV18" s="227"/>
      <c r="HW18" s="228" t="str">
        <f t="shared" si="82"/>
        <v/>
      </c>
      <c r="HX18" s="229"/>
      <c r="HY18" s="230"/>
      <c r="HZ18" s="231" t="str">
        <f t="shared" si="83"/>
        <v/>
      </c>
      <c r="IA18" s="232"/>
      <c r="IB18" s="233"/>
      <c r="IC18" s="231" t="str">
        <f t="shared" si="84"/>
        <v/>
      </c>
      <c r="ID18" s="234"/>
      <c r="IE18" s="19"/>
      <c r="IF18" s="178">
        <v>5</v>
      </c>
      <c r="IG18" s="179" t="str">
        <f t="shared" si="85"/>
        <v>:</v>
      </c>
      <c r="IH18" s="180">
        <v>10</v>
      </c>
      <c r="II18" s="181">
        <v>5</v>
      </c>
      <c r="IJ18" s="182" t="str">
        <f t="shared" si="86"/>
        <v>:</v>
      </c>
      <c r="IK18" s="183">
        <v>4</v>
      </c>
      <c r="IL18" s="184"/>
      <c r="IM18" s="185" t="str">
        <f t="shared" si="87"/>
        <v/>
      </c>
      <c r="IN18" s="186"/>
      <c r="IO18" s="187"/>
      <c r="IP18" s="185" t="str">
        <f t="shared" si="88"/>
        <v/>
      </c>
      <c r="IQ18" s="188"/>
      <c r="IR18" s="19"/>
      <c r="IS18" s="177" t="s">
        <v>13</v>
      </c>
      <c r="IT18" s="19"/>
      <c r="IU18" s="178"/>
      <c r="IV18" s="179" t="str">
        <f t="shared" si="89"/>
        <v/>
      </c>
      <c r="IW18" s="180"/>
      <c r="IX18" s="181"/>
      <c r="IY18" s="182" t="str">
        <f t="shared" si="90"/>
        <v/>
      </c>
      <c r="IZ18" s="183"/>
      <c r="JA18" s="184"/>
      <c r="JB18" s="185" t="str">
        <f t="shared" si="91"/>
        <v/>
      </c>
      <c r="JC18" s="186"/>
      <c r="JD18" s="187"/>
      <c r="JE18" s="185" t="str">
        <f t="shared" si="92"/>
        <v/>
      </c>
      <c r="JF18" s="188"/>
      <c r="JG18" s="19"/>
      <c r="JH18" s="178">
        <v>3</v>
      </c>
      <c r="JI18" s="179" t="str">
        <f t="shared" si="93"/>
        <v>:</v>
      </c>
      <c r="JJ18" s="180">
        <v>5</v>
      </c>
      <c r="JK18" s="181"/>
      <c r="JL18" s="182" t="str">
        <f t="shared" si="94"/>
        <v/>
      </c>
      <c r="JM18" s="183"/>
      <c r="JN18" s="184" t="s">
        <v>12</v>
      </c>
      <c r="JO18" s="185" t="str">
        <f t="shared" si="95"/>
        <v>:</v>
      </c>
      <c r="JP18" s="186">
        <v>4</v>
      </c>
      <c r="JQ18" s="187"/>
      <c r="JR18" s="185" t="str">
        <f t="shared" si="96"/>
        <v/>
      </c>
      <c r="JS18" s="188"/>
      <c r="JT18" s="19"/>
      <c r="JU18" s="178"/>
      <c r="JV18" s="179" t="str">
        <f t="shared" si="97"/>
        <v/>
      </c>
      <c r="JW18" s="180"/>
      <c r="JX18" s="181"/>
      <c r="JY18" s="182" t="str">
        <f t="shared" si="98"/>
        <v/>
      </c>
      <c r="JZ18" s="183"/>
      <c r="KA18" s="184" t="s">
        <v>15</v>
      </c>
      <c r="KB18" s="185" t="str">
        <f t="shared" si="99"/>
        <v>:</v>
      </c>
      <c r="KC18" s="186">
        <v>10</v>
      </c>
      <c r="KD18" s="187"/>
      <c r="KE18" s="185" t="str">
        <f t="shared" si="100"/>
        <v/>
      </c>
      <c r="KF18" s="188"/>
      <c r="KG18" s="19"/>
      <c r="KH18" s="178">
        <v>0</v>
      </c>
      <c r="KI18" s="179" t="str">
        <f t="shared" si="101"/>
        <v>:</v>
      </c>
      <c r="KJ18" s="180">
        <v>7</v>
      </c>
      <c r="KK18" s="181"/>
      <c r="KL18" s="182" t="str">
        <f t="shared" si="102"/>
        <v/>
      </c>
      <c r="KM18" s="183"/>
      <c r="KN18" s="184" t="s">
        <v>10</v>
      </c>
      <c r="KO18" s="185" t="str">
        <f t="shared" si="103"/>
        <v>:</v>
      </c>
      <c r="KP18" s="186">
        <v>8</v>
      </c>
      <c r="KQ18" s="187"/>
      <c r="KR18" s="185" t="str">
        <f t="shared" si="104"/>
        <v/>
      </c>
      <c r="KS18" s="188"/>
      <c r="KT18" s="19"/>
      <c r="KU18" s="177" t="s">
        <v>13</v>
      </c>
      <c r="KV18" s="19"/>
      <c r="KW18" s="178" t="s">
        <v>6</v>
      </c>
      <c r="KX18" s="179" t="str">
        <f t="shared" si="105"/>
        <v>:</v>
      </c>
      <c r="KY18" s="180">
        <v>8</v>
      </c>
      <c r="KZ18" s="181"/>
      <c r="LA18" s="182" t="str">
        <f t="shared" si="106"/>
        <v/>
      </c>
      <c r="LB18" s="183"/>
      <c r="LC18" s="184" t="s">
        <v>4</v>
      </c>
      <c r="LD18" s="185" t="str">
        <f t="shared" si="107"/>
        <v>:</v>
      </c>
      <c r="LE18" s="186">
        <v>7</v>
      </c>
      <c r="LF18" s="187">
        <v>2</v>
      </c>
      <c r="LG18" s="185" t="str">
        <f t="shared" si="108"/>
        <v>:</v>
      </c>
      <c r="LH18" s="188">
        <v>4</v>
      </c>
    </row>
    <row r="19" spans="2:320" ht="12" customHeight="1" x14ac:dyDescent="0.2">
      <c r="B19" s="47" t="s">
        <v>16</v>
      </c>
      <c r="C19" s="95">
        <f t="shared" si="0"/>
        <v>2</v>
      </c>
      <c r="D19" s="107">
        <f t="shared" si="110"/>
        <v>3</v>
      </c>
      <c r="E19" s="90">
        <f t="shared" si="196"/>
        <v>1</v>
      </c>
      <c r="F19" s="48" t="str">
        <f t="shared" si="197"/>
        <v/>
      </c>
      <c r="G19" s="92">
        <f t="shared" si="1"/>
        <v>2</v>
      </c>
      <c r="H19" s="110">
        <f t="shared" si="198"/>
        <v>13</v>
      </c>
      <c r="I19" s="111" t="str">
        <f t="shared" si="2"/>
        <v>:</v>
      </c>
      <c r="J19" s="128">
        <f t="shared" si="3"/>
        <v>25</v>
      </c>
      <c r="K19" s="110">
        <f t="shared" si="4"/>
        <v>4.333333333333333</v>
      </c>
      <c r="L19" s="111" t="str">
        <f t="shared" si="5"/>
        <v>:</v>
      </c>
      <c r="M19" s="112">
        <f t="shared" si="6"/>
        <v>8.3333333333333339</v>
      </c>
      <c r="N19" s="19"/>
      <c r="O19" s="100">
        <f t="shared" si="199"/>
        <v>2</v>
      </c>
      <c r="P19" s="102">
        <f t="shared" si="7"/>
        <v>1</v>
      </c>
      <c r="Q19" s="103" t="str">
        <f t="shared" si="8"/>
        <v/>
      </c>
      <c r="R19" s="101">
        <f t="shared" si="9"/>
        <v>1</v>
      </c>
      <c r="S19" s="122">
        <f t="shared" si="10"/>
        <v>12</v>
      </c>
      <c r="T19" s="123" t="str">
        <f t="shared" si="11"/>
        <v>:</v>
      </c>
      <c r="U19" s="124">
        <f t="shared" si="12"/>
        <v>15</v>
      </c>
      <c r="V19" s="122">
        <f t="shared" si="218"/>
        <v>6</v>
      </c>
      <c r="W19" s="123" t="str">
        <f t="shared" si="14"/>
        <v>:</v>
      </c>
      <c r="X19" s="124">
        <f t="shared" si="219"/>
        <v>7.5</v>
      </c>
      <c r="Y19" s="34"/>
      <c r="Z19" s="97">
        <f t="shared" si="200"/>
        <v>1</v>
      </c>
      <c r="AA19" s="49" t="str">
        <f t="shared" si="16"/>
        <v/>
      </c>
      <c r="AB19" s="50" t="str">
        <f t="shared" si="17"/>
        <v/>
      </c>
      <c r="AC19" s="51">
        <f t="shared" si="18"/>
        <v>1</v>
      </c>
      <c r="AD19" s="130">
        <f t="shared" si="19"/>
        <v>1</v>
      </c>
      <c r="AE19" s="117" t="str">
        <f t="shared" si="20"/>
        <v>:</v>
      </c>
      <c r="AF19" s="118">
        <f t="shared" si="21"/>
        <v>10</v>
      </c>
      <c r="AG19" s="116">
        <f t="shared" si="22"/>
        <v>1</v>
      </c>
      <c r="AH19" s="117" t="str">
        <f t="shared" si="23"/>
        <v>:</v>
      </c>
      <c r="AI19" s="118">
        <f t="shared" si="24"/>
        <v>10</v>
      </c>
      <c r="AJ19" s="34"/>
      <c r="AK19" s="47" t="s">
        <v>16</v>
      </c>
      <c r="AL19" s="34"/>
      <c r="AM19" s="35"/>
      <c r="AN19" s="36" t="str">
        <f t="shared" si="25"/>
        <v/>
      </c>
      <c r="AO19" s="37"/>
      <c r="AP19" s="38"/>
      <c r="AQ19" s="39" t="str">
        <f t="shared" si="26"/>
        <v/>
      </c>
      <c r="AR19" s="40"/>
      <c r="AS19" s="41"/>
      <c r="AT19" s="42" t="str">
        <f t="shared" si="27"/>
        <v/>
      </c>
      <c r="AU19" s="43"/>
      <c r="AV19" s="44"/>
      <c r="AW19" s="42" t="str">
        <f t="shared" si="28"/>
        <v/>
      </c>
      <c r="AX19" s="45"/>
      <c r="AY19" s="19"/>
      <c r="AZ19" s="35"/>
      <c r="BA19" s="36" t="str">
        <f t="shared" si="29"/>
        <v/>
      </c>
      <c r="BB19" s="37"/>
      <c r="BC19" s="38"/>
      <c r="BD19" s="39" t="str">
        <f t="shared" si="30"/>
        <v/>
      </c>
      <c r="BE19" s="40"/>
      <c r="BF19" s="41"/>
      <c r="BG19" s="42" t="str">
        <f t="shared" si="31"/>
        <v/>
      </c>
      <c r="BH19" s="43"/>
      <c r="BI19" s="44"/>
      <c r="BJ19" s="42" t="str">
        <f t="shared" si="32"/>
        <v/>
      </c>
      <c r="BK19" s="45"/>
      <c r="BL19" s="19"/>
      <c r="BM19" s="35"/>
      <c r="BN19" s="36" t="str">
        <f t="shared" si="33"/>
        <v/>
      </c>
      <c r="BO19" s="37"/>
      <c r="BP19" s="38"/>
      <c r="BQ19" s="39" t="str">
        <f t="shared" si="34"/>
        <v/>
      </c>
      <c r="BR19" s="40"/>
      <c r="BS19" s="41"/>
      <c r="BT19" s="42" t="str">
        <f t="shared" si="35"/>
        <v/>
      </c>
      <c r="BU19" s="43"/>
      <c r="BV19" s="44"/>
      <c r="BW19" s="42" t="str">
        <f t="shared" si="36"/>
        <v/>
      </c>
      <c r="BX19" s="45"/>
      <c r="BY19" s="20"/>
      <c r="BZ19" s="35"/>
      <c r="CA19" s="36" t="str">
        <f t="shared" si="37"/>
        <v/>
      </c>
      <c r="CB19" s="37"/>
      <c r="CC19" s="38"/>
      <c r="CD19" s="39" t="str">
        <f t="shared" si="38"/>
        <v/>
      </c>
      <c r="CE19" s="40"/>
      <c r="CF19" s="41"/>
      <c r="CG19" s="42" t="str">
        <f t="shared" si="39"/>
        <v/>
      </c>
      <c r="CH19" s="43"/>
      <c r="CI19" s="44"/>
      <c r="CJ19" s="42" t="str">
        <f t="shared" si="40"/>
        <v/>
      </c>
      <c r="CK19" s="45"/>
      <c r="CL19" s="19"/>
      <c r="CM19" s="47" t="s">
        <v>16</v>
      </c>
      <c r="CN19" s="19"/>
      <c r="CO19" s="35"/>
      <c r="CP19" s="36" t="str">
        <f t="shared" si="202"/>
        <v/>
      </c>
      <c r="CQ19" s="37"/>
      <c r="CR19" s="38"/>
      <c r="CS19" s="39" t="str">
        <f t="shared" si="203"/>
        <v/>
      </c>
      <c r="CT19" s="40"/>
      <c r="CU19" s="41"/>
      <c r="CV19" s="42" t="str">
        <f t="shared" si="204"/>
        <v/>
      </c>
      <c r="CW19" s="43"/>
      <c r="CX19" s="44"/>
      <c r="CY19" s="42" t="str">
        <f t="shared" si="205"/>
        <v/>
      </c>
      <c r="CZ19" s="45"/>
      <c r="DA19" s="19"/>
      <c r="DB19" s="35"/>
      <c r="DC19" s="36" t="str">
        <f t="shared" si="206"/>
        <v/>
      </c>
      <c r="DD19" s="37"/>
      <c r="DE19" s="38"/>
      <c r="DF19" s="39" t="str">
        <f t="shared" si="207"/>
        <v/>
      </c>
      <c r="DG19" s="40"/>
      <c r="DH19" s="41"/>
      <c r="DI19" s="42" t="str">
        <f t="shared" si="208"/>
        <v/>
      </c>
      <c r="DJ19" s="43"/>
      <c r="DK19" s="44"/>
      <c r="DL19" s="42" t="str">
        <f t="shared" si="209"/>
        <v/>
      </c>
      <c r="DM19" s="45"/>
      <c r="DN19" s="19"/>
      <c r="DO19" s="35"/>
      <c r="DP19" s="36" t="str">
        <f t="shared" si="210"/>
        <v/>
      </c>
      <c r="DQ19" s="37"/>
      <c r="DR19" s="38"/>
      <c r="DS19" s="39" t="str">
        <f t="shared" si="211"/>
        <v/>
      </c>
      <c r="DT19" s="40"/>
      <c r="DU19" s="41"/>
      <c r="DV19" s="42" t="str">
        <f t="shared" si="212"/>
        <v/>
      </c>
      <c r="DW19" s="43"/>
      <c r="DX19" s="44"/>
      <c r="DY19" s="42" t="str">
        <f t="shared" si="213"/>
        <v/>
      </c>
      <c r="DZ19" s="45"/>
      <c r="EA19" s="19"/>
      <c r="EB19" s="35"/>
      <c r="EC19" s="36" t="str">
        <f t="shared" si="214"/>
        <v/>
      </c>
      <c r="ED19" s="37"/>
      <c r="EE19" s="38"/>
      <c r="EF19" s="39" t="str">
        <f t="shared" si="215"/>
        <v/>
      </c>
      <c r="EG19" s="40"/>
      <c r="EH19" s="41"/>
      <c r="EI19" s="42" t="str">
        <f t="shared" si="216"/>
        <v/>
      </c>
      <c r="EJ19" s="43"/>
      <c r="EK19" s="44"/>
      <c r="EL19" s="42" t="str">
        <f t="shared" si="217"/>
        <v/>
      </c>
      <c r="EM19" s="45"/>
      <c r="EN19" s="19"/>
      <c r="EO19" s="47" t="s">
        <v>16</v>
      </c>
      <c r="EP19" s="19"/>
      <c r="EQ19" s="35"/>
      <c r="ER19" s="36" t="str">
        <f t="shared" si="57"/>
        <v/>
      </c>
      <c r="ES19" s="37"/>
      <c r="ET19" s="38"/>
      <c r="EU19" s="39" t="str">
        <f t="shared" si="58"/>
        <v/>
      </c>
      <c r="EV19" s="40"/>
      <c r="EW19" s="41"/>
      <c r="EX19" s="42" t="str">
        <f t="shared" si="59"/>
        <v/>
      </c>
      <c r="EY19" s="43"/>
      <c r="EZ19" s="44"/>
      <c r="FA19" s="42" t="str">
        <f t="shared" si="60"/>
        <v/>
      </c>
      <c r="FB19" s="45"/>
      <c r="FC19" s="19"/>
      <c r="FD19" s="35"/>
      <c r="FE19" s="36" t="str">
        <f t="shared" si="61"/>
        <v/>
      </c>
      <c r="FF19" s="37"/>
      <c r="FG19" s="38"/>
      <c r="FH19" s="39" t="str">
        <f t="shared" si="62"/>
        <v/>
      </c>
      <c r="FI19" s="40"/>
      <c r="FJ19" s="41"/>
      <c r="FK19" s="42" t="str">
        <f t="shared" si="63"/>
        <v/>
      </c>
      <c r="FL19" s="43"/>
      <c r="FM19" s="44"/>
      <c r="FN19" s="42" t="str">
        <f t="shared" si="64"/>
        <v/>
      </c>
      <c r="FO19" s="45"/>
      <c r="FP19" s="19"/>
      <c r="FQ19" s="35"/>
      <c r="FR19" s="36" t="str">
        <f t="shared" si="65"/>
        <v/>
      </c>
      <c r="FS19" s="37"/>
      <c r="FT19" s="38"/>
      <c r="FU19" s="39" t="str">
        <f t="shared" si="66"/>
        <v/>
      </c>
      <c r="FV19" s="40"/>
      <c r="FW19" s="41"/>
      <c r="FX19" s="42" t="str">
        <f t="shared" si="67"/>
        <v/>
      </c>
      <c r="FY19" s="43"/>
      <c r="FZ19" s="44"/>
      <c r="GA19" s="42" t="str">
        <f t="shared" si="68"/>
        <v/>
      </c>
      <c r="GB19" s="45"/>
      <c r="GC19" s="19"/>
      <c r="GD19" s="35"/>
      <c r="GE19" s="36" t="str">
        <f t="shared" si="69"/>
        <v/>
      </c>
      <c r="GF19" s="37"/>
      <c r="GG19" s="38"/>
      <c r="GH19" s="39" t="str">
        <f t="shared" si="70"/>
        <v/>
      </c>
      <c r="GI19" s="40"/>
      <c r="GJ19" s="41"/>
      <c r="GK19" s="42" t="str">
        <f t="shared" si="71"/>
        <v/>
      </c>
      <c r="GL19" s="43"/>
      <c r="GM19" s="44"/>
      <c r="GN19" s="42" t="str">
        <f t="shared" si="72"/>
        <v/>
      </c>
      <c r="GO19" s="45"/>
      <c r="GP19" s="19"/>
      <c r="GQ19" s="47" t="s">
        <v>16</v>
      </c>
      <c r="GR19" s="19"/>
      <c r="GS19" s="35"/>
      <c r="GT19" s="36" t="str">
        <f t="shared" si="73"/>
        <v/>
      </c>
      <c r="GU19" s="37"/>
      <c r="GV19" s="38"/>
      <c r="GW19" s="39" t="str">
        <f t="shared" si="74"/>
        <v/>
      </c>
      <c r="GX19" s="40"/>
      <c r="GY19" s="41"/>
      <c r="GZ19" s="42" t="str">
        <f t="shared" si="75"/>
        <v/>
      </c>
      <c r="HA19" s="43"/>
      <c r="HB19" s="44"/>
      <c r="HC19" s="42" t="str">
        <f t="shared" si="76"/>
        <v/>
      </c>
      <c r="HD19" s="45"/>
      <c r="HE19" s="19"/>
      <c r="HF19" s="35"/>
      <c r="HG19" s="36" t="str">
        <f t="shared" si="77"/>
        <v/>
      </c>
      <c r="HH19" s="37"/>
      <c r="HI19" s="38"/>
      <c r="HJ19" s="39" t="str">
        <f t="shared" si="78"/>
        <v/>
      </c>
      <c r="HK19" s="40"/>
      <c r="HL19" s="41"/>
      <c r="HM19" s="42" t="str">
        <f t="shared" si="79"/>
        <v/>
      </c>
      <c r="HN19" s="43"/>
      <c r="HO19" s="44"/>
      <c r="HP19" s="42" t="str">
        <f t="shared" si="80"/>
        <v/>
      </c>
      <c r="HQ19" s="45"/>
      <c r="HR19" s="19"/>
      <c r="HS19" s="215"/>
      <c r="HT19" s="216" t="str">
        <f t="shared" si="81"/>
        <v/>
      </c>
      <c r="HU19" s="190"/>
      <c r="HV19" s="217"/>
      <c r="HW19" s="218" t="str">
        <f t="shared" si="82"/>
        <v/>
      </c>
      <c r="HX19" s="219"/>
      <c r="HY19" s="174"/>
      <c r="HZ19" s="220" t="str">
        <f t="shared" si="83"/>
        <v/>
      </c>
      <c r="IA19" s="221"/>
      <c r="IB19" s="222"/>
      <c r="IC19" s="220" t="str">
        <f t="shared" si="84"/>
        <v/>
      </c>
      <c r="ID19" s="223"/>
      <c r="IE19" s="19"/>
      <c r="IF19" s="35"/>
      <c r="IG19" s="36" t="str">
        <f t="shared" si="85"/>
        <v/>
      </c>
      <c r="IH19" s="37"/>
      <c r="II19" s="38"/>
      <c r="IJ19" s="39" t="str">
        <f t="shared" si="86"/>
        <v/>
      </c>
      <c r="IK19" s="40"/>
      <c r="IL19" s="41"/>
      <c r="IM19" s="42" t="str">
        <f t="shared" si="87"/>
        <v/>
      </c>
      <c r="IN19" s="43"/>
      <c r="IO19" s="44"/>
      <c r="IP19" s="42" t="str">
        <f t="shared" si="88"/>
        <v/>
      </c>
      <c r="IQ19" s="45"/>
      <c r="IR19" s="19"/>
      <c r="IS19" s="47" t="s">
        <v>16</v>
      </c>
      <c r="IT19" s="19"/>
      <c r="IU19" s="35"/>
      <c r="IV19" s="36" t="str">
        <f t="shared" si="89"/>
        <v/>
      </c>
      <c r="IW19" s="37"/>
      <c r="IX19" s="38"/>
      <c r="IY19" s="39" t="str">
        <f t="shared" si="90"/>
        <v/>
      </c>
      <c r="IZ19" s="40"/>
      <c r="JA19" s="41"/>
      <c r="JB19" s="42" t="str">
        <f t="shared" si="91"/>
        <v/>
      </c>
      <c r="JC19" s="43"/>
      <c r="JD19" s="44"/>
      <c r="JE19" s="42" t="str">
        <f t="shared" si="92"/>
        <v/>
      </c>
      <c r="JF19" s="45"/>
      <c r="JG19" s="19"/>
      <c r="JH19" s="35"/>
      <c r="JI19" s="36" t="str">
        <f t="shared" si="93"/>
        <v/>
      </c>
      <c r="JJ19" s="37"/>
      <c r="JK19" s="38"/>
      <c r="JL19" s="39" t="str">
        <f t="shared" si="94"/>
        <v/>
      </c>
      <c r="JM19" s="40"/>
      <c r="JN19" s="41" t="s">
        <v>12</v>
      </c>
      <c r="JO19" s="42" t="str">
        <f t="shared" si="95"/>
        <v>:</v>
      </c>
      <c r="JP19" s="43">
        <v>10</v>
      </c>
      <c r="JQ19" s="44"/>
      <c r="JR19" s="42" t="str">
        <f t="shared" si="96"/>
        <v/>
      </c>
      <c r="JS19" s="45"/>
      <c r="JT19" s="19"/>
      <c r="JU19" s="35"/>
      <c r="JV19" s="36" t="str">
        <f t="shared" si="97"/>
        <v/>
      </c>
      <c r="JW19" s="37"/>
      <c r="JX19" s="38"/>
      <c r="JY19" s="39" t="str">
        <f t="shared" si="98"/>
        <v/>
      </c>
      <c r="JZ19" s="40"/>
      <c r="KA19" s="41"/>
      <c r="KB19" s="42" t="str">
        <f t="shared" si="99"/>
        <v/>
      </c>
      <c r="KC19" s="43"/>
      <c r="KD19" s="44"/>
      <c r="KE19" s="42" t="str">
        <f t="shared" si="100"/>
        <v/>
      </c>
      <c r="KF19" s="45"/>
      <c r="KG19" s="19"/>
      <c r="KH19" s="35">
        <v>8</v>
      </c>
      <c r="KI19" s="36" t="str">
        <f t="shared" si="101"/>
        <v>:</v>
      </c>
      <c r="KJ19" s="37">
        <v>7</v>
      </c>
      <c r="KK19" s="38"/>
      <c r="KL19" s="39" t="str">
        <f t="shared" si="102"/>
        <v/>
      </c>
      <c r="KM19" s="40"/>
      <c r="KN19" s="41"/>
      <c r="KO19" s="42" t="str">
        <f t="shared" si="103"/>
        <v/>
      </c>
      <c r="KP19" s="43"/>
      <c r="KQ19" s="44"/>
      <c r="KR19" s="42" t="str">
        <f t="shared" si="104"/>
        <v/>
      </c>
      <c r="KS19" s="45"/>
      <c r="KT19" s="19"/>
      <c r="KU19" s="47" t="s">
        <v>16</v>
      </c>
      <c r="KV19" s="19"/>
      <c r="KW19" s="35" t="s">
        <v>4</v>
      </c>
      <c r="KX19" s="36" t="str">
        <f t="shared" si="105"/>
        <v>:</v>
      </c>
      <c r="KY19" s="37">
        <v>8</v>
      </c>
      <c r="KZ19" s="38"/>
      <c r="LA19" s="39" t="str">
        <f t="shared" si="106"/>
        <v/>
      </c>
      <c r="LB19" s="40"/>
      <c r="LC19" s="41"/>
      <c r="LD19" s="42" t="str">
        <f t="shared" si="107"/>
        <v/>
      </c>
      <c r="LE19" s="43"/>
      <c r="LF19" s="44"/>
      <c r="LG19" s="42" t="str">
        <f t="shared" si="108"/>
        <v/>
      </c>
      <c r="LH19" s="45"/>
    </row>
    <row r="20" spans="2:320" ht="12" customHeight="1" x14ac:dyDescent="0.2">
      <c r="B20" s="176" t="s">
        <v>78</v>
      </c>
      <c r="C20" s="95">
        <f t="shared" ref="C20" si="270">IF(E20="",IF(F20="",0,F20),IF(F20="",E20*2,E20*2+F20))</f>
        <v>0</v>
      </c>
      <c r="D20" s="107">
        <f t="shared" si="110"/>
        <v>1</v>
      </c>
      <c r="E20" s="90" t="str">
        <f t="shared" ref="E20" si="271">IF(P20="",AA20,IF(AA20="",P20,P20+AA20))</f>
        <v/>
      </c>
      <c r="F20" s="48" t="str">
        <f t="shared" ref="F20" si="272">IF(Q20="",AB20,IF(AB20="",Q20,Q20+AB20))</f>
        <v/>
      </c>
      <c r="G20" s="92">
        <f t="shared" ref="G20" si="273">IF(R20="",AC20,IF(AC20="",R20,R20+AC20))</f>
        <v>1</v>
      </c>
      <c r="H20" s="110">
        <f t="shared" ref="H20" si="274">IF(S20="",AD20,IF(AD20="",S20,S20+AD20))</f>
        <v>1</v>
      </c>
      <c r="I20" s="111" t="str">
        <f t="shared" ref="I20" si="275">IF(H20="","",":")</f>
        <v>:</v>
      </c>
      <c r="J20" s="128">
        <f t="shared" ref="J20" si="276">IF(U20="",AF20,IF(AF20="",U20,U20+AF20))</f>
        <v>15</v>
      </c>
      <c r="K20" s="110">
        <f t="shared" si="4"/>
        <v>1</v>
      </c>
      <c r="L20" s="111" t="str">
        <f t="shared" ref="L20" si="277">IF(K20="","",":")</f>
        <v>:</v>
      </c>
      <c r="M20" s="112">
        <f t="shared" si="6"/>
        <v>15</v>
      </c>
      <c r="N20" s="19"/>
      <c r="O20" s="100" t="str">
        <f t="shared" ref="O20" si="278">IF(V20="","",SUM(P20:R20))</f>
        <v/>
      </c>
      <c r="P20" s="102" t="str">
        <f t="shared" si="7"/>
        <v/>
      </c>
      <c r="Q20" s="103" t="str">
        <f t="shared" si="8"/>
        <v/>
      </c>
      <c r="R20" s="101" t="str">
        <f t="shared" si="9"/>
        <v/>
      </c>
      <c r="S20" s="122" t="str">
        <f t="shared" si="10"/>
        <v/>
      </c>
      <c r="T20" s="123" t="str">
        <f t="shared" ref="T20" si="279">IF(S20="","",":")</f>
        <v/>
      </c>
      <c r="U20" s="124" t="str">
        <f t="shared" si="12"/>
        <v/>
      </c>
      <c r="V20" s="122" t="str">
        <f t="shared" ref="V20" si="280">IF(S20="","",S20/SUM(P20:R20))</f>
        <v/>
      </c>
      <c r="W20" s="123" t="str">
        <f t="shared" ref="W20" si="281">IF(V20="","",":")</f>
        <v/>
      </c>
      <c r="X20" s="124" t="str">
        <f t="shared" ref="X20" si="282">IF(U20="","",U20/SUM(P20:R20))</f>
        <v/>
      </c>
      <c r="Y20" s="34"/>
      <c r="Z20" s="97">
        <f t="shared" ref="Z20" si="283">IF(AG20="","",SUM(AA20:AC20))</f>
        <v>1</v>
      </c>
      <c r="AA20" s="49" t="str">
        <f t="shared" si="16"/>
        <v/>
      </c>
      <c r="AB20" s="50" t="str">
        <f t="shared" si="17"/>
        <v/>
      </c>
      <c r="AC20" s="51">
        <f t="shared" si="18"/>
        <v>1</v>
      </c>
      <c r="AD20" s="130">
        <f t="shared" si="19"/>
        <v>1</v>
      </c>
      <c r="AE20" s="117" t="str">
        <f t="shared" ref="AE20" si="284">IF(AD20="","",":")</f>
        <v>:</v>
      </c>
      <c r="AF20" s="118">
        <f t="shared" si="21"/>
        <v>15</v>
      </c>
      <c r="AG20" s="116">
        <f t="shared" ref="AG20" si="285">IF(AD20="","",AD20/SUM(AA20:AC20))</f>
        <v>1</v>
      </c>
      <c r="AH20" s="117" t="str">
        <f t="shared" ref="AH20" si="286">IF(AG20="","",":")</f>
        <v>:</v>
      </c>
      <c r="AI20" s="118">
        <f t="shared" ref="AI20" si="287">IF(AF20="","",AF20/SUM(AA20:AC20))</f>
        <v>15</v>
      </c>
      <c r="AJ20" s="34"/>
      <c r="AK20" s="176" t="s">
        <v>78</v>
      </c>
      <c r="AL20" s="34"/>
      <c r="AM20" s="35"/>
      <c r="AN20" s="36" t="str">
        <f t="shared" ref="AN20" si="288">IF(AM20="","",":")</f>
        <v/>
      </c>
      <c r="AO20" s="37"/>
      <c r="AP20" s="38"/>
      <c r="AQ20" s="39" t="str">
        <f t="shared" ref="AQ20" si="289">IF(AP20="","",":")</f>
        <v/>
      </c>
      <c r="AR20" s="40"/>
      <c r="AS20" s="41"/>
      <c r="AT20" s="42" t="str">
        <f t="shared" ref="AT20" si="290">IF(AS20="","",":")</f>
        <v/>
      </c>
      <c r="AU20" s="43"/>
      <c r="AV20" s="44"/>
      <c r="AW20" s="42" t="str">
        <f t="shared" ref="AW20" si="291">IF(AV20="","",":")</f>
        <v/>
      </c>
      <c r="AX20" s="45"/>
      <c r="AY20" s="19"/>
      <c r="AZ20" s="35"/>
      <c r="BA20" s="36" t="str">
        <f t="shared" ref="BA20" si="292">IF(AZ20="","",":")</f>
        <v/>
      </c>
      <c r="BB20" s="37"/>
      <c r="BC20" s="38"/>
      <c r="BD20" s="39" t="str">
        <f t="shared" ref="BD20" si="293">IF(BC20="","",":")</f>
        <v/>
      </c>
      <c r="BE20" s="40"/>
      <c r="BF20" s="41"/>
      <c r="BG20" s="42" t="str">
        <f t="shared" ref="BG20" si="294">IF(BF20="","",":")</f>
        <v/>
      </c>
      <c r="BH20" s="43"/>
      <c r="BI20" s="44"/>
      <c r="BJ20" s="42" t="str">
        <f t="shared" ref="BJ20" si="295">IF(BI20="","",":")</f>
        <v/>
      </c>
      <c r="BK20" s="45"/>
      <c r="BL20" s="19"/>
      <c r="BM20" s="35"/>
      <c r="BN20" s="36" t="str">
        <f t="shared" ref="BN20" si="296">IF(BM20="","",":")</f>
        <v/>
      </c>
      <c r="BO20" s="37"/>
      <c r="BP20" s="38"/>
      <c r="BQ20" s="39" t="str">
        <f t="shared" ref="BQ20" si="297">IF(BP20="","",":")</f>
        <v/>
      </c>
      <c r="BR20" s="40"/>
      <c r="BS20" s="41"/>
      <c r="BT20" s="42" t="str">
        <f t="shared" ref="BT20" si="298">IF(BS20="","",":")</f>
        <v/>
      </c>
      <c r="BU20" s="43"/>
      <c r="BV20" s="44"/>
      <c r="BW20" s="42" t="str">
        <f t="shared" ref="BW20" si="299">IF(BV20="","",":")</f>
        <v/>
      </c>
      <c r="BX20" s="45"/>
      <c r="BY20" s="20"/>
      <c r="BZ20" s="35"/>
      <c r="CA20" s="36" t="str">
        <f t="shared" ref="CA20" si="300">IF(BZ20="","",":")</f>
        <v/>
      </c>
      <c r="CB20" s="37"/>
      <c r="CC20" s="38"/>
      <c r="CD20" s="39" t="str">
        <f t="shared" ref="CD20" si="301">IF(CC20="","",":")</f>
        <v/>
      </c>
      <c r="CE20" s="40"/>
      <c r="CF20" s="41"/>
      <c r="CG20" s="42" t="str">
        <f t="shared" ref="CG20" si="302">IF(CF20="","",":")</f>
        <v/>
      </c>
      <c r="CH20" s="43"/>
      <c r="CI20" s="44"/>
      <c r="CJ20" s="42" t="str">
        <f t="shared" ref="CJ20" si="303">IF(CI20="","",":")</f>
        <v/>
      </c>
      <c r="CK20" s="45"/>
      <c r="CL20" s="19"/>
      <c r="CM20" s="176" t="s">
        <v>78</v>
      </c>
      <c r="CN20" s="19"/>
      <c r="CO20" s="35"/>
      <c r="CP20" s="36" t="str">
        <f t="shared" si="202"/>
        <v/>
      </c>
      <c r="CQ20" s="37"/>
      <c r="CR20" s="38"/>
      <c r="CS20" s="39" t="str">
        <f t="shared" si="203"/>
        <v/>
      </c>
      <c r="CT20" s="40"/>
      <c r="CU20" s="41"/>
      <c r="CV20" s="42" t="str">
        <f t="shared" si="204"/>
        <v/>
      </c>
      <c r="CW20" s="43"/>
      <c r="CX20" s="44"/>
      <c r="CY20" s="42" t="str">
        <f t="shared" si="205"/>
        <v/>
      </c>
      <c r="CZ20" s="45"/>
      <c r="DA20" s="19"/>
      <c r="DB20" s="35"/>
      <c r="DC20" s="36" t="str">
        <f t="shared" si="206"/>
        <v/>
      </c>
      <c r="DD20" s="37"/>
      <c r="DE20" s="38"/>
      <c r="DF20" s="39" t="str">
        <f t="shared" si="207"/>
        <v/>
      </c>
      <c r="DG20" s="40"/>
      <c r="DH20" s="41"/>
      <c r="DI20" s="42" t="str">
        <f t="shared" si="208"/>
        <v/>
      </c>
      <c r="DJ20" s="43"/>
      <c r="DK20" s="44"/>
      <c r="DL20" s="42" t="str">
        <f t="shared" si="209"/>
        <v/>
      </c>
      <c r="DM20" s="45"/>
      <c r="DN20" s="19"/>
      <c r="DO20" s="35"/>
      <c r="DP20" s="36" t="str">
        <f t="shared" si="210"/>
        <v/>
      </c>
      <c r="DQ20" s="37"/>
      <c r="DR20" s="38"/>
      <c r="DS20" s="39" t="str">
        <f t="shared" si="211"/>
        <v/>
      </c>
      <c r="DT20" s="40"/>
      <c r="DU20" s="41"/>
      <c r="DV20" s="42" t="str">
        <f t="shared" si="212"/>
        <v/>
      </c>
      <c r="DW20" s="43"/>
      <c r="DX20" s="44"/>
      <c r="DY20" s="42" t="str">
        <f t="shared" si="213"/>
        <v/>
      </c>
      <c r="DZ20" s="45"/>
      <c r="EA20" s="19"/>
      <c r="EB20" s="35"/>
      <c r="EC20" s="36" t="str">
        <f t="shared" si="214"/>
        <v/>
      </c>
      <c r="ED20" s="37"/>
      <c r="EE20" s="38"/>
      <c r="EF20" s="39" t="str">
        <f t="shared" si="215"/>
        <v/>
      </c>
      <c r="EG20" s="40"/>
      <c r="EH20" s="41"/>
      <c r="EI20" s="42" t="str">
        <f t="shared" si="216"/>
        <v/>
      </c>
      <c r="EJ20" s="43"/>
      <c r="EK20" s="44"/>
      <c r="EL20" s="42" t="str">
        <f t="shared" si="217"/>
        <v/>
      </c>
      <c r="EM20" s="45"/>
      <c r="EN20" s="19"/>
      <c r="EO20" s="176" t="s">
        <v>78</v>
      </c>
      <c r="EP20" s="19"/>
      <c r="EQ20" s="35"/>
      <c r="ER20" s="36" t="str">
        <f t="shared" ref="ER20" si="304">IF(EQ20="","",":")</f>
        <v/>
      </c>
      <c r="ES20" s="37"/>
      <c r="ET20" s="38"/>
      <c r="EU20" s="39" t="str">
        <f t="shared" ref="EU20" si="305">IF(ET20="","",":")</f>
        <v/>
      </c>
      <c r="EV20" s="40"/>
      <c r="EW20" s="41"/>
      <c r="EX20" s="42" t="str">
        <f t="shared" ref="EX20" si="306">IF(EW20="","",":")</f>
        <v/>
      </c>
      <c r="EY20" s="43"/>
      <c r="EZ20" s="44"/>
      <c r="FA20" s="42" t="str">
        <f t="shared" ref="FA20" si="307">IF(EZ20="","",":")</f>
        <v/>
      </c>
      <c r="FB20" s="45"/>
      <c r="FC20" s="19"/>
      <c r="FD20" s="35"/>
      <c r="FE20" s="36" t="str">
        <f t="shared" ref="FE20" si="308">IF(FD20="","",":")</f>
        <v/>
      </c>
      <c r="FF20" s="37"/>
      <c r="FG20" s="38"/>
      <c r="FH20" s="39" t="str">
        <f t="shared" ref="FH20" si="309">IF(FG20="","",":")</f>
        <v/>
      </c>
      <c r="FI20" s="40"/>
      <c r="FJ20" s="41"/>
      <c r="FK20" s="42" t="str">
        <f t="shared" ref="FK20" si="310">IF(FJ20="","",":")</f>
        <v/>
      </c>
      <c r="FL20" s="43"/>
      <c r="FM20" s="44"/>
      <c r="FN20" s="42" t="str">
        <f t="shared" ref="FN20" si="311">IF(FM20="","",":")</f>
        <v/>
      </c>
      <c r="FO20" s="45"/>
      <c r="FP20" s="19"/>
      <c r="FQ20" s="35"/>
      <c r="FR20" s="36" t="str">
        <f t="shared" ref="FR20" si="312">IF(FQ20="","",":")</f>
        <v/>
      </c>
      <c r="FS20" s="37"/>
      <c r="FT20" s="38"/>
      <c r="FU20" s="39" t="str">
        <f t="shared" ref="FU20" si="313">IF(FT20="","",":")</f>
        <v/>
      </c>
      <c r="FV20" s="40"/>
      <c r="FW20" s="41"/>
      <c r="FX20" s="42" t="str">
        <f t="shared" ref="FX20" si="314">IF(FW20="","",":")</f>
        <v/>
      </c>
      <c r="FY20" s="43"/>
      <c r="FZ20" s="44"/>
      <c r="GA20" s="42" t="str">
        <f t="shared" ref="GA20" si="315">IF(FZ20="","",":")</f>
        <v/>
      </c>
      <c r="GB20" s="45"/>
      <c r="GC20" s="19"/>
      <c r="GD20" s="35"/>
      <c r="GE20" s="36" t="str">
        <f t="shared" ref="GE20" si="316">IF(GD20="","",":")</f>
        <v/>
      </c>
      <c r="GF20" s="37"/>
      <c r="GG20" s="38"/>
      <c r="GH20" s="39" t="str">
        <f t="shared" ref="GH20" si="317">IF(GG20="","",":")</f>
        <v/>
      </c>
      <c r="GI20" s="40"/>
      <c r="GJ20" s="41"/>
      <c r="GK20" s="42" t="str">
        <f t="shared" ref="GK20" si="318">IF(GJ20="","",":")</f>
        <v/>
      </c>
      <c r="GL20" s="43"/>
      <c r="GM20" s="44"/>
      <c r="GN20" s="42" t="str">
        <f t="shared" ref="GN20" si="319">IF(GM20="","",":")</f>
        <v/>
      </c>
      <c r="GO20" s="45"/>
      <c r="GP20" s="19"/>
      <c r="GQ20" s="176" t="s">
        <v>78</v>
      </c>
      <c r="GR20" s="19"/>
      <c r="GS20" s="35"/>
      <c r="GT20" s="36" t="str">
        <f>IF(GS20="","",":")</f>
        <v/>
      </c>
      <c r="GU20" s="37"/>
      <c r="GV20" s="38"/>
      <c r="GW20" s="39" t="str">
        <f>IF(GV20="","",":")</f>
        <v/>
      </c>
      <c r="GX20" s="40"/>
      <c r="GY20" s="175">
        <v>1</v>
      </c>
      <c r="GZ20" s="42" t="str">
        <f>IF(GY20="","",":")</f>
        <v>:</v>
      </c>
      <c r="HA20" s="43">
        <v>15</v>
      </c>
      <c r="HB20" s="44"/>
      <c r="HC20" s="42" t="str">
        <f>IF(HB20="","",":")</f>
        <v/>
      </c>
      <c r="HD20" s="45"/>
      <c r="HE20" s="19"/>
      <c r="HF20" s="35"/>
      <c r="HG20" s="36" t="str">
        <f>IF(HF20="","",":")</f>
        <v/>
      </c>
      <c r="HH20" s="37"/>
      <c r="HI20" s="38"/>
      <c r="HJ20" s="39" t="str">
        <f>IF(HI20="","",":")</f>
        <v/>
      </c>
      <c r="HK20" s="40"/>
      <c r="HL20" s="41"/>
      <c r="HM20" s="42" t="str">
        <f>IF(HL20="","",":")</f>
        <v/>
      </c>
      <c r="HN20" s="43"/>
      <c r="HO20" s="44"/>
      <c r="HP20" s="42" t="str">
        <f>IF(HO20="","",":")</f>
        <v/>
      </c>
      <c r="HQ20" s="45"/>
      <c r="HR20" s="19"/>
      <c r="HS20" s="215"/>
      <c r="HT20" s="216" t="str">
        <f>IF(HS20="","",":")</f>
        <v/>
      </c>
      <c r="HU20" s="190"/>
      <c r="HV20" s="217"/>
      <c r="HW20" s="218" t="str">
        <f>IF(HV20="","",":")</f>
        <v/>
      </c>
      <c r="HX20" s="219"/>
      <c r="HY20" s="174"/>
      <c r="HZ20" s="220" t="str">
        <f>IF(HY20="","",":")</f>
        <v/>
      </c>
      <c r="IA20" s="221"/>
      <c r="IB20" s="222"/>
      <c r="IC20" s="220" t="str">
        <f>IF(IB20="","",":")</f>
        <v/>
      </c>
      <c r="ID20" s="223"/>
      <c r="IE20" s="19"/>
      <c r="IF20" s="35"/>
      <c r="IG20" s="36" t="str">
        <f>IF(IF20="","",":")</f>
        <v/>
      </c>
      <c r="IH20" s="37"/>
      <c r="II20" s="38"/>
      <c r="IJ20" s="39" t="str">
        <f>IF(II20="","",":")</f>
        <v/>
      </c>
      <c r="IK20" s="40"/>
      <c r="IL20" s="41"/>
      <c r="IM20" s="42" t="str">
        <f>IF(IL20="","",":")</f>
        <v/>
      </c>
      <c r="IN20" s="43"/>
      <c r="IO20" s="44"/>
      <c r="IP20" s="42" t="str">
        <f>IF(IO20="","",":")</f>
        <v/>
      </c>
      <c r="IQ20" s="45"/>
      <c r="IR20" s="19"/>
      <c r="IS20" s="176" t="s">
        <v>78</v>
      </c>
      <c r="IT20" s="19"/>
      <c r="IU20" s="35"/>
      <c r="IV20" s="36" t="str">
        <f>IF(IU20="","",":")</f>
        <v/>
      </c>
      <c r="IW20" s="37"/>
      <c r="IX20" s="38"/>
      <c r="IY20" s="39" t="str">
        <f>IF(IX20="","",":")</f>
        <v/>
      </c>
      <c r="IZ20" s="40"/>
      <c r="JA20" s="41"/>
      <c r="JB20" s="42" t="str">
        <f>IF(JA20="","",":")</f>
        <v/>
      </c>
      <c r="JC20" s="43"/>
      <c r="JD20" s="44"/>
      <c r="JE20" s="42" t="str">
        <f>IF(JD20="","",":")</f>
        <v/>
      </c>
      <c r="JF20" s="45"/>
      <c r="JG20" s="19"/>
      <c r="JH20" s="35"/>
      <c r="JI20" s="36" t="str">
        <f>IF(JH20="","",":")</f>
        <v/>
      </c>
      <c r="JJ20" s="37"/>
      <c r="JK20" s="38"/>
      <c r="JL20" s="39" t="str">
        <f>IF(JK20="","",":")</f>
        <v/>
      </c>
      <c r="JM20" s="40"/>
      <c r="JN20" s="41"/>
      <c r="JO20" s="42" t="str">
        <f>IF(JN20="","",":")</f>
        <v/>
      </c>
      <c r="JP20" s="43"/>
      <c r="JQ20" s="44"/>
      <c r="JR20" s="42" t="str">
        <f>IF(JQ20="","",":")</f>
        <v/>
      </c>
      <c r="JS20" s="45"/>
      <c r="JT20" s="19"/>
      <c r="JU20" s="35"/>
      <c r="JV20" s="36" t="str">
        <f>IF(JU20="","",":")</f>
        <v/>
      </c>
      <c r="JW20" s="37"/>
      <c r="JX20" s="38"/>
      <c r="JY20" s="39" t="str">
        <f>IF(JX20="","",":")</f>
        <v/>
      </c>
      <c r="JZ20" s="40"/>
      <c r="KA20" s="41"/>
      <c r="KB20" s="42" t="str">
        <f>IF(KA20="","",":")</f>
        <v/>
      </c>
      <c r="KC20" s="43"/>
      <c r="KD20" s="44"/>
      <c r="KE20" s="42" t="str">
        <f>IF(KD20="","",":")</f>
        <v/>
      </c>
      <c r="KF20" s="45"/>
      <c r="KG20" s="19"/>
      <c r="KH20" s="35"/>
      <c r="KI20" s="36" t="str">
        <f>IF(KH20="","",":")</f>
        <v/>
      </c>
      <c r="KJ20" s="37"/>
      <c r="KK20" s="38"/>
      <c r="KL20" s="39" t="str">
        <f>IF(KK20="","",":")</f>
        <v/>
      </c>
      <c r="KM20" s="40"/>
      <c r="KN20" s="41"/>
      <c r="KO20" s="42" t="str">
        <f>IF(KN20="","",":")</f>
        <v/>
      </c>
      <c r="KP20" s="43"/>
      <c r="KQ20" s="44"/>
      <c r="KR20" s="42" t="str">
        <f>IF(KQ20="","",":")</f>
        <v/>
      </c>
      <c r="KS20" s="45"/>
      <c r="KT20" s="19"/>
      <c r="KU20" s="176" t="s">
        <v>78</v>
      </c>
      <c r="KV20" s="19"/>
      <c r="KW20" s="35"/>
      <c r="KX20" s="36" t="str">
        <f>IF(KW20="","",":")</f>
        <v/>
      </c>
      <c r="KY20" s="37"/>
      <c r="KZ20" s="38"/>
      <c r="LA20" s="39" t="str">
        <f>IF(KZ20="","",":")</f>
        <v/>
      </c>
      <c r="LB20" s="40"/>
      <c r="LC20" s="41"/>
      <c r="LD20" s="42" t="str">
        <f>IF(LC20="","",":")</f>
        <v/>
      </c>
      <c r="LE20" s="43"/>
      <c r="LF20" s="44"/>
      <c r="LG20" s="42" t="str">
        <f>IF(LF20="","",":")</f>
        <v/>
      </c>
      <c r="LH20" s="45"/>
    </row>
    <row r="21" spans="2:320" ht="12" customHeight="1" x14ac:dyDescent="0.2">
      <c r="B21" s="47" t="s">
        <v>54</v>
      </c>
      <c r="C21" s="95">
        <f t="shared" si="0"/>
        <v>0</v>
      </c>
      <c r="D21" s="107">
        <f t="shared" si="110"/>
        <v>1</v>
      </c>
      <c r="E21" s="90" t="str">
        <f t="shared" si="196"/>
        <v/>
      </c>
      <c r="F21" s="48" t="str">
        <f t="shared" si="197"/>
        <v/>
      </c>
      <c r="G21" s="92">
        <f t="shared" si="1"/>
        <v>1</v>
      </c>
      <c r="H21" s="110">
        <f t="shared" si="198"/>
        <v>0</v>
      </c>
      <c r="I21" s="111" t="str">
        <f t="shared" si="2"/>
        <v>:</v>
      </c>
      <c r="J21" s="128">
        <f t="shared" si="3"/>
        <v>9</v>
      </c>
      <c r="K21" s="110">
        <f t="shared" si="4"/>
        <v>0</v>
      </c>
      <c r="L21" s="111" t="str">
        <f t="shared" si="5"/>
        <v>:</v>
      </c>
      <c r="M21" s="112">
        <f t="shared" si="6"/>
        <v>9</v>
      </c>
      <c r="N21" s="19"/>
      <c r="O21" s="100">
        <f t="shared" si="199"/>
        <v>1</v>
      </c>
      <c r="P21" s="102" t="str">
        <f t="shared" si="7"/>
        <v/>
      </c>
      <c r="Q21" s="103" t="str">
        <f t="shared" si="8"/>
        <v/>
      </c>
      <c r="R21" s="101">
        <f t="shared" si="9"/>
        <v>1</v>
      </c>
      <c r="S21" s="122">
        <f t="shared" si="10"/>
        <v>0</v>
      </c>
      <c r="T21" s="123" t="str">
        <f t="shared" si="11"/>
        <v>:</v>
      </c>
      <c r="U21" s="124">
        <f t="shared" si="12"/>
        <v>9</v>
      </c>
      <c r="V21" s="122">
        <f t="shared" si="218"/>
        <v>0</v>
      </c>
      <c r="W21" s="123" t="str">
        <f t="shared" si="14"/>
        <v>:</v>
      </c>
      <c r="X21" s="124">
        <f t="shared" si="219"/>
        <v>9</v>
      </c>
      <c r="Y21" s="34"/>
      <c r="Z21" s="97" t="str">
        <f t="shared" si="200"/>
        <v/>
      </c>
      <c r="AA21" s="49" t="str">
        <f t="shared" si="16"/>
        <v/>
      </c>
      <c r="AB21" s="50" t="str">
        <f t="shared" si="17"/>
        <v/>
      </c>
      <c r="AC21" s="51" t="str">
        <f t="shared" si="18"/>
        <v/>
      </c>
      <c r="AD21" s="130" t="str">
        <f t="shared" si="19"/>
        <v/>
      </c>
      <c r="AE21" s="117" t="str">
        <f t="shared" si="20"/>
        <v/>
      </c>
      <c r="AF21" s="118" t="str">
        <f t="shared" si="21"/>
        <v/>
      </c>
      <c r="AG21" s="116" t="str">
        <f t="shared" si="22"/>
        <v/>
      </c>
      <c r="AH21" s="117" t="str">
        <f t="shared" si="23"/>
        <v/>
      </c>
      <c r="AI21" s="118" t="str">
        <f t="shared" si="24"/>
        <v/>
      </c>
      <c r="AJ21" s="34"/>
      <c r="AK21" s="47" t="s">
        <v>54</v>
      </c>
      <c r="AL21" s="34"/>
      <c r="AM21" s="35"/>
      <c r="AN21" s="36" t="str">
        <f t="shared" si="25"/>
        <v/>
      </c>
      <c r="AO21" s="37"/>
      <c r="AP21" s="38"/>
      <c r="AQ21" s="39" t="str">
        <f t="shared" si="26"/>
        <v/>
      </c>
      <c r="AR21" s="40"/>
      <c r="AS21" s="41"/>
      <c r="AT21" s="42" t="str">
        <f t="shared" si="27"/>
        <v/>
      </c>
      <c r="AU21" s="43"/>
      <c r="AV21" s="44"/>
      <c r="AW21" s="42" t="str">
        <f t="shared" si="28"/>
        <v/>
      </c>
      <c r="AX21" s="45"/>
      <c r="AY21" s="19"/>
      <c r="AZ21" s="35"/>
      <c r="BA21" s="36" t="str">
        <f t="shared" si="29"/>
        <v/>
      </c>
      <c r="BB21" s="37"/>
      <c r="BC21" s="38"/>
      <c r="BD21" s="39" t="str">
        <f t="shared" si="30"/>
        <v/>
      </c>
      <c r="BE21" s="40"/>
      <c r="BF21" s="41"/>
      <c r="BG21" s="42" t="str">
        <f t="shared" si="31"/>
        <v/>
      </c>
      <c r="BH21" s="43"/>
      <c r="BI21" s="44"/>
      <c r="BJ21" s="42" t="str">
        <f t="shared" si="32"/>
        <v/>
      </c>
      <c r="BK21" s="45"/>
      <c r="BL21" s="19"/>
      <c r="BM21" s="35"/>
      <c r="BN21" s="36" t="str">
        <f t="shared" si="33"/>
        <v/>
      </c>
      <c r="BO21" s="37"/>
      <c r="BP21" s="38"/>
      <c r="BQ21" s="39" t="str">
        <f t="shared" si="34"/>
        <v/>
      </c>
      <c r="BR21" s="40"/>
      <c r="BS21" s="41"/>
      <c r="BT21" s="42" t="str">
        <f t="shared" si="35"/>
        <v/>
      </c>
      <c r="BU21" s="43"/>
      <c r="BV21" s="44"/>
      <c r="BW21" s="42" t="str">
        <f t="shared" si="36"/>
        <v/>
      </c>
      <c r="BX21" s="45"/>
      <c r="BY21" s="20"/>
      <c r="BZ21" s="35"/>
      <c r="CA21" s="36" t="str">
        <f t="shared" si="37"/>
        <v/>
      </c>
      <c r="CB21" s="37"/>
      <c r="CC21" s="38"/>
      <c r="CD21" s="39" t="str">
        <f t="shared" si="38"/>
        <v/>
      </c>
      <c r="CE21" s="40"/>
      <c r="CF21" s="41"/>
      <c r="CG21" s="42" t="str">
        <f t="shared" si="39"/>
        <v/>
      </c>
      <c r="CH21" s="43"/>
      <c r="CI21" s="44"/>
      <c r="CJ21" s="42" t="str">
        <f t="shared" si="40"/>
        <v/>
      </c>
      <c r="CK21" s="45"/>
      <c r="CL21" s="19"/>
      <c r="CM21" s="47" t="s">
        <v>54</v>
      </c>
      <c r="CN21" s="19"/>
      <c r="CO21" s="35"/>
      <c r="CP21" s="36" t="str">
        <f t="shared" si="202"/>
        <v/>
      </c>
      <c r="CQ21" s="37"/>
      <c r="CR21" s="38"/>
      <c r="CS21" s="39" t="str">
        <f t="shared" si="203"/>
        <v/>
      </c>
      <c r="CT21" s="40"/>
      <c r="CU21" s="41"/>
      <c r="CV21" s="42" t="str">
        <f t="shared" si="204"/>
        <v/>
      </c>
      <c r="CW21" s="43"/>
      <c r="CX21" s="44"/>
      <c r="CY21" s="42" t="str">
        <f t="shared" si="205"/>
        <v/>
      </c>
      <c r="CZ21" s="45"/>
      <c r="DA21" s="19"/>
      <c r="DB21" s="35"/>
      <c r="DC21" s="36" t="str">
        <f t="shared" si="206"/>
        <v/>
      </c>
      <c r="DD21" s="37"/>
      <c r="DE21" s="38"/>
      <c r="DF21" s="39" t="str">
        <f t="shared" si="207"/>
        <v/>
      </c>
      <c r="DG21" s="40"/>
      <c r="DH21" s="41"/>
      <c r="DI21" s="42" t="str">
        <f t="shared" si="208"/>
        <v/>
      </c>
      <c r="DJ21" s="43"/>
      <c r="DK21" s="44"/>
      <c r="DL21" s="42" t="str">
        <f t="shared" si="209"/>
        <v/>
      </c>
      <c r="DM21" s="45"/>
      <c r="DN21" s="19"/>
      <c r="DO21" s="35"/>
      <c r="DP21" s="36" t="str">
        <f t="shared" si="210"/>
        <v/>
      </c>
      <c r="DQ21" s="37"/>
      <c r="DR21" s="38"/>
      <c r="DS21" s="39" t="str">
        <f t="shared" si="211"/>
        <v/>
      </c>
      <c r="DT21" s="40"/>
      <c r="DU21" s="41"/>
      <c r="DV21" s="42" t="str">
        <f t="shared" si="212"/>
        <v/>
      </c>
      <c r="DW21" s="43"/>
      <c r="DX21" s="44"/>
      <c r="DY21" s="42" t="str">
        <f t="shared" si="213"/>
        <v/>
      </c>
      <c r="DZ21" s="45"/>
      <c r="EA21" s="19"/>
      <c r="EB21" s="35"/>
      <c r="EC21" s="36" t="str">
        <f t="shared" si="214"/>
        <v/>
      </c>
      <c r="ED21" s="37"/>
      <c r="EE21" s="38"/>
      <c r="EF21" s="39" t="str">
        <f t="shared" si="215"/>
        <v/>
      </c>
      <c r="EG21" s="40"/>
      <c r="EH21" s="41"/>
      <c r="EI21" s="42" t="str">
        <f t="shared" si="216"/>
        <v/>
      </c>
      <c r="EJ21" s="43"/>
      <c r="EK21" s="44"/>
      <c r="EL21" s="42" t="str">
        <f t="shared" si="217"/>
        <v/>
      </c>
      <c r="EM21" s="45"/>
      <c r="EN21" s="19"/>
      <c r="EO21" s="47" t="s">
        <v>54</v>
      </c>
      <c r="EP21" s="19"/>
      <c r="EQ21" s="35"/>
      <c r="ER21" s="36" t="str">
        <f t="shared" si="57"/>
        <v/>
      </c>
      <c r="ES21" s="37"/>
      <c r="ET21" s="38"/>
      <c r="EU21" s="39" t="str">
        <f t="shared" si="58"/>
        <v/>
      </c>
      <c r="EV21" s="40"/>
      <c r="EW21" s="41"/>
      <c r="EX21" s="42" t="str">
        <f t="shared" si="59"/>
        <v/>
      </c>
      <c r="EY21" s="43"/>
      <c r="EZ21" s="44"/>
      <c r="FA21" s="42" t="str">
        <f t="shared" si="60"/>
        <v/>
      </c>
      <c r="FB21" s="45"/>
      <c r="FC21" s="19"/>
      <c r="FD21" s="35"/>
      <c r="FE21" s="36" t="str">
        <f t="shared" si="61"/>
        <v/>
      </c>
      <c r="FF21" s="37"/>
      <c r="FG21" s="38"/>
      <c r="FH21" s="39" t="str">
        <f t="shared" si="62"/>
        <v/>
      </c>
      <c r="FI21" s="40"/>
      <c r="FJ21" s="41"/>
      <c r="FK21" s="42" t="str">
        <f t="shared" si="63"/>
        <v/>
      </c>
      <c r="FL21" s="43"/>
      <c r="FM21" s="44"/>
      <c r="FN21" s="42" t="str">
        <f t="shared" si="64"/>
        <v/>
      </c>
      <c r="FO21" s="45"/>
      <c r="FP21" s="19"/>
      <c r="FQ21" s="35"/>
      <c r="FR21" s="36" t="str">
        <f t="shared" si="65"/>
        <v/>
      </c>
      <c r="FS21" s="37"/>
      <c r="FT21" s="38"/>
      <c r="FU21" s="39" t="str">
        <f t="shared" si="66"/>
        <v/>
      </c>
      <c r="FV21" s="40"/>
      <c r="FW21" s="41"/>
      <c r="FX21" s="42" t="str">
        <f t="shared" si="67"/>
        <v/>
      </c>
      <c r="FY21" s="43"/>
      <c r="FZ21" s="44"/>
      <c r="GA21" s="42" t="str">
        <f t="shared" si="68"/>
        <v/>
      </c>
      <c r="GB21" s="45"/>
      <c r="GC21" s="19"/>
      <c r="GD21" s="35"/>
      <c r="GE21" s="36" t="str">
        <f t="shared" si="69"/>
        <v/>
      </c>
      <c r="GF21" s="37"/>
      <c r="GG21" s="38"/>
      <c r="GH21" s="39" t="str">
        <f t="shared" si="70"/>
        <v/>
      </c>
      <c r="GI21" s="40"/>
      <c r="GJ21" s="41"/>
      <c r="GK21" s="42" t="str">
        <f t="shared" si="71"/>
        <v/>
      </c>
      <c r="GL21" s="43"/>
      <c r="GM21" s="44"/>
      <c r="GN21" s="42" t="str">
        <f t="shared" si="72"/>
        <v/>
      </c>
      <c r="GO21" s="45"/>
      <c r="GP21" s="19"/>
      <c r="GQ21" s="47" t="s">
        <v>54</v>
      </c>
      <c r="GR21" s="19"/>
      <c r="GS21" s="178"/>
      <c r="GT21" s="179" t="str">
        <f t="shared" si="73"/>
        <v/>
      </c>
      <c r="GU21" s="180"/>
      <c r="GV21" s="181"/>
      <c r="GW21" s="182" t="str">
        <f t="shared" si="74"/>
        <v/>
      </c>
      <c r="GX21" s="183"/>
      <c r="GY21" s="184"/>
      <c r="GZ21" s="185" t="str">
        <f t="shared" si="75"/>
        <v/>
      </c>
      <c r="HA21" s="186"/>
      <c r="HB21" s="187"/>
      <c r="HC21" s="185" t="str">
        <f t="shared" si="76"/>
        <v/>
      </c>
      <c r="HD21" s="188"/>
      <c r="HE21" s="19"/>
      <c r="HF21" s="178"/>
      <c r="HG21" s="179" t="str">
        <f t="shared" si="77"/>
        <v/>
      </c>
      <c r="HH21" s="180"/>
      <c r="HI21" s="181"/>
      <c r="HJ21" s="182" t="str">
        <f t="shared" si="78"/>
        <v/>
      </c>
      <c r="HK21" s="183"/>
      <c r="HL21" s="184"/>
      <c r="HM21" s="185" t="str">
        <f t="shared" si="79"/>
        <v/>
      </c>
      <c r="HN21" s="186"/>
      <c r="HO21" s="187"/>
      <c r="HP21" s="185" t="str">
        <f t="shared" si="80"/>
        <v/>
      </c>
      <c r="HQ21" s="188"/>
      <c r="HR21" s="19"/>
      <c r="HS21" s="224"/>
      <c r="HT21" s="225" t="str">
        <f t="shared" si="81"/>
        <v/>
      </c>
      <c r="HU21" s="226"/>
      <c r="HV21" s="227"/>
      <c r="HW21" s="228" t="str">
        <f t="shared" si="82"/>
        <v/>
      </c>
      <c r="HX21" s="229"/>
      <c r="HY21" s="230"/>
      <c r="HZ21" s="231" t="str">
        <f t="shared" si="83"/>
        <v/>
      </c>
      <c r="IA21" s="232"/>
      <c r="IB21" s="233"/>
      <c r="IC21" s="231" t="str">
        <f t="shared" si="84"/>
        <v/>
      </c>
      <c r="ID21" s="234"/>
      <c r="IE21" s="19"/>
      <c r="IF21" s="178"/>
      <c r="IG21" s="179" t="str">
        <f t="shared" si="85"/>
        <v/>
      </c>
      <c r="IH21" s="180"/>
      <c r="II21" s="181"/>
      <c r="IJ21" s="182" t="str">
        <f t="shared" si="86"/>
        <v/>
      </c>
      <c r="IK21" s="183"/>
      <c r="IL21" s="184"/>
      <c r="IM21" s="185" t="str">
        <f t="shared" si="87"/>
        <v/>
      </c>
      <c r="IN21" s="186"/>
      <c r="IO21" s="187"/>
      <c r="IP21" s="185" t="str">
        <f t="shared" si="88"/>
        <v/>
      </c>
      <c r="IQ21" s="188"/>
      <c r="IR21" s="19"/>
      <c r="IS21" s="47" t="s">
        <v>54</v>
      </c>
      <c r="IT21" s="19"/>
      <c r="IU21" s="178"/>
      <c r="IV21" s="179" t="str">
        <f t="shared" si="89"/>
        <v/>
      </c>
      <c r="IW21" s="180"/>
      <c r="IX21" s="181"/>
      <c r="IY21" s="182" t="str">
        <f t="shared" si="90"/>
        <v/>
      </c>
      <c r="IZ21" s="183"/>
      <c r="JA21" s="184"/>
      <c r="JB21" s="185" t="str">
        <f t="shared" si="91"/>
        <v/>
      </c>
      <c r="JC21" s="186"/>
      <c r="JD21" s="187"/>
      <c r="JE21" s="185" t="str">
        <f t="shared" si="92"/>
        <v/>
      </c>
      <c r="JF21" s="188"/>
      <c r="JG21" s="19"/>
      <c r="JH21" s="178">
        <v>0</v>
      </c>
      <c r="JI21" s="179" t="str">
        <f t="shared" si="93"/>
        <v>:</v>
      </c>
      <c r="JJ21" s="180">
        <v>9</v>
      </c>
      <c r="JK21" s="181"/>
      <c r="JL21" s="182" t="str">
        <f t="shared" si="94"/>
        <v/>
      </c>
      <c r="JM21" s="183"/>
      <c r="JN21" s="184"/>
      <c r="JO21" s="185" t="str">
        <f t="shared" si="95"/>
        <v/>
      </c>
      <c r="JP21" s="186"/>
      <c r="JQ21" s="187"/>
      <c r="JR21" s="185" t="str">
        <f t="shared" si="96"/>
        <v/>
      </c>
      <c r="JS21" s="188"/>
      <c r="JT21" s="19"/>
      <c r="JU21" s="178"/>
      <c r="JV21" s="179" t="str">
        <f t="shared" si="97"/>
        <v/>
      </c>
      <c r="JW21" s="180"/>
      <c r="JX21" s="181"/>
      <c r="JY21" s="182" t="str">
        <f t="shared" si="98"/>
        <v/>
      </c>
      <c r="JZ21" s="183"/>
      <c r="KA21" s="184"/>
      <c r="KB21" s="185" t="str">
        <f t="shared" si="99"/>
        <v/>
      </c>
      <c r="KC21" s="186"/>
      <c r="KD21" s="187"/>
      <c r="KE21" s="185" t="str">
        <f t="shared" si="100"/>
        <v/>
      </c>
      <c r="KF21" s="188"/>
      <c r="KG21" s="19"/>
      <c r="KH21" s="178"/>
      <c r="KI21" s="179" t="str">
        <f t="shared" si="101"/>
        <v/>
      </c>
      <c r="KJ21" s="180"/>
      <c r="KK21" s="181"/>
      <c r="KL21" s="182" t="str">
        <f t="shared" si="102"/>
        <v/>
      </c>
      <c r="KM21" s="183"/>
      <c r="KN21" s="184"/>
      <c r="KO21" s="185" t="str">
        <f t="shared" si="103"/>
        <v/>
      </c>
      <c r="KP21" s="186"/>
      <c r="KQ21" s="187"/>
      <c r="KR21" s="185" t="str">
        <f t="shared" si="104"/>
        <v/>
      </c>
      <c r="KS21" s="188"/>
      <c r="KT21" s="19"/>
      <c r="KU21" s="47" t="s">
        <v>54</v>
      </c>
      <c r="KV21" s="19"/>
      <c r="KW21" s="178"/>
      <c r="KX21" s="179" t="str">
        <f t="shared" si="105"/>
        <v/>
      </c>
      <c r="KY21" s="180"/>
      <c r="KZ21" s="181"/>
      <c r="LA21" s="182" t="str">
        <f t="shared" si="106"/>
        <v/>
      </c>
      <c r="LB21" s="183"/>
      <c r="LC21" s="184"/>
      <c r="LD21" s="185" t="str">
        <f t="shared" si="107"/>
        <v/>
      </c>
      <c r="LE21" s="186"/>
      <c r="LF21" s="187"/>
      <c r="LG21" s="185" t="str">
        <f t="shared" si="108"/>
        <v/>
      </c>
      <c r="LH21" s="188"/>
    </row>
    <row r="22" spans="2:320" ht="12" customHeight="1" x14ac:dyDescent="0.2">
      <c r="B22" s="47" t="s">
        <v>66</v>
      </c>
      <c r="C22" s="95">
        <f>IF(E22="",IF(F22="",0,F22),IF(F22="",E22*2,E22*2+F22))</f>
        <v>0</v>
      </c>
      <c r="D22" s="107">
        <f t="shared" si="110"/>
        <v>2</v>
      </c>
      <c r="E22" s="90" t="str">
        <f>IF(P22="",AA22,IF(AA22="",P22,P22+AA22))</f>
        <v/>
      </c>
      <c r="F22" s="48" t="str">
        <f>IF(Q22="",AB22,IF(AB22="",Q22,Q22+AB22))</f>
        <v/>
      </c>
      <c r="G22" s="92">
        <f>IF(R22="",AC22,IF(AC22="",R22,R22+AC22))</f>
        <v>2</v>
      </c>
      <c r="H22" s="110">
        <f>IF(S22="",AD22,IF(AD22="",S22,S22+AD22))</f>
        <v>3</v>
      </c>
      <c r="I22" s="111" t="str">
        <f t="shared" si="2"/>
        <v>:</v>
      </c>
      <c r="J22" s="128">
        <f>IF(U22="",AF22,IF(AF22="",U22,U22+AF22))</f>
        <v>8</v>
      </c>
      <c r="K22" s="110">
        <f t="shared" si="4"/>
        <v>1.5</v>
      </c>
      <c r="L22" s="111" t="str">
        <f t="shared" si="5"/>
        <v>:</v>
      </c>
      <c r="M22" s="112">
        <f t="shared" si="6"/>
        <v>4</v>
      </c>
      <c r="N22" s="19"/>
      <c r="O22" s="100">
        <f>IF(V22="","",SUM(P22:R22))</f>
        <v>1</v>
      </c>
      <c r="P22" s="102" t="str">
        <f t="shared" si="7"/>
        <v/>
      </c>
      <c r="Q22" s="103" t="str">
        <f t="shared" si="8"/>
        <v/>
      </c>
      <c r="R22" s="101">
        <f t="shared" si="9"/>
        <v>1</v>
      </c>
      <c r="S22" s="122">
        <f t="shared" si="10"/>
        <v>0</v>
      </c>
      <c r="T22" s="123" t="str">
        <f t="shared" si="11"/>
        <v>:</v>
      </c>
      <c r="U22" s="124">
        <f t="shared" si="12"/>
        <v>4</v>
      </c>
      <c r="V22" s="122">
        <f>IF(S22="","",S22/SUM(P22:R22))</f>
        <v>0</v>
      </c>
      <c r="W22" s="123" t="str">
        <f t="shared" si="14"/>
        <v>:</v>
      </c>
      <c r="X22" s="124">
        <f>IF(U22="","",U22/SUM(P22:R22))</f>
        <v>4</v>
      </c>
      <c r="Y22" s="34"/>
      <c r="Z22" s="97">
        <f>IF(AG22="","",SUM(AA22:AC22))</f>
        <v>1</v>
      </c>
      <c r="AA22" s="49" t="str">
        <f t="shared" si="16"/>
        <v/>
      </c>
      <c r="AB22" s="50" t="str">
        <f t="shared" si="17"/>
        <v/>
      </c>
      <c r="AC22" s="51">
        <f t="shared" si="18"/>
        <v>1</v>
      </c>
      <c r="AD22" s="130">
        <f t="shared" si="19"/>
        <v>3</v>
      </c>
      <c r="AE22" s="117" t="str">
        <f t="shared" si="20"/>
        <v>:</v>
      </c>
      <c r="AF22" s="118">
        <f t="shared" si="21"/>
        <v>4</v>
      </c>
      <c r="AG22" s="116">
        <f>IF(AD22="","",AD22/SUM(AA22:AC22))</f>
        <v>3</v>
      </c>
      <c r="AH22" s="117" t="str">
        <f t="shared" si="23"/>
        <v>:</v>
      </c>
      <c r="AI22" s="118">
        <f>IF(AF22="","",AF22/SUM(AA22:AC22))</f>
        <v>4</v>
      </c>
      <c r="AJ22" s="34"/>
      <c r="AK22" s="47" t="s">
        <v>66</v>
      </c>
      <c r="AL22" s="34"/>
      <c r="AM22" s="35"/>
      <c r="AN22" s="36" t="str">
        <f t="shared" si="25"/>
        <v/>
      </c>
      <c r="AO22" s="37"/>
      <c r="AP22" s="38"/>
      <c r="AQ22" s="39" t="str">
        <f t="shared" si="26"/>
        <v/>
      </c>
      <c r="AR22" s="40"/>
      <c r="AS22" s="41"/>
      <c r="AT22" s="42" t="str">
        <f t="shared" si="27"/>
        <v/>
      </c>
      <c r="AU22" s="43"/>
      <c r="AV22" s="44"/>
      <c r="AW22" s="42" t="str">
        <f t="shared" si="28"/>
        <v/>
      </c>
      <c r="AX22" s="45"/>
      <c r="AY22" s="19"/>
      <c r="AZ22" s="35"/>
      <c r="BA22" s="36" t="str">
        <f t="shared" si="29"/>
        <v/>
      </c>
      <c r="BB22" s="37"/>
      <c r="BC22" s="38"/>
      <c r="BD22" s="39" t="str">
        <f t="shared" si="30"/>
        <v/>
      </c>
      <c r="BE22" s="40"/>
      <c r="BF22" s="41"/>
      <c r="BG22" s="42" t="str">
        <f t="shared" si="31"/>
        <v/>
      </c>
      <c r="BH22" s="43"/>
      <c r="BI22" s="44"/>
      <c r="BJ22" s="42" t="str">
        <f t="shared" si="32"/>
        <v/>
      </c>
      <c r="BK22" s="45"/>
      <c r="BL22" s="19"/>
      <c r="BM22" s="35"/>
      <c r="BN22" s="36" t="str">
        <f t="shared" si="33"/>
        <v/>
      </c>
      <c r="BO22" s="37"/>
      <c r="BP22" s="38"/>
      <c r="BQ22" s="39" t="str">
        <f t="shared" si="34"/>
        <v/>
      </c>
      <c r="BR22" s="40"/>
      <c r="BS22" s="41"/>
      <c r="BT22" s="42" t="str">
        <f t="shared" si="35"/>
        <v/>
      </c>
      <c r="BU22" s="43"/>
      <c r="BV22" s="44"/>
      <c r="BW22" s="42" t="str">
        <f t="shared" si="36"/>
        <v/>
      </c>
      <c r="BX22" s="45"/>
      <c r="BY22" s="20"/>
      <c r="BZ22" s="35"/>
      <c r="CA22" s="36" t="str">
        <f t="shared" si="37"/>
        <v/>
      </c>
      <c r="CB22" s="37"/>
      <c r="CC22" s="38"/>
      <c r="CD22" s="39" t="str">
        <f t="shared" si="38"/>
        <v/>
      </c>
      <c r="CE22" s="40"/>
      <c r="CF22" s="41"/>
      <c r="CG22" s="42" t="str">
        <f t="shared" si="39"/>
        <v/>
      </c>
      <c r="CH22" s="43"/>
      <c r="CI22" s="44"/>
      <c r="CJ22" s="42" t="str">
        <f t="shared" si="40"/>
        <v/>
      </c>
      <c r="CK22" s="45"/>
      <c r="CL22" s="19"/>
      <c r="CM22" s="47" t="s">
        <v>66</v>
      </c>
      <c r="CN22" s="19"/>
      <c r="CO22" s="35"/>
      <c r="CP22" s="36" t="str">
        <f t="shared" si="202"/>
        <v/>
      </c>
      <c r="CQ22" s="37"/>
      <c r="CR22" s="38"/>
      <c r="CS22" s="39" t="str">
        <f t="shared" si="203"/>
        <v/>
      </c>
      <c r="CT22" s="40"/>
      <c r="CU22" s="41"/>
      <c r="CV22" s="42" t="str">
        <f t="shared" si="204"/>
        <v/>
      </c>
      <c r="CW22" s="43"/>
      <c r="CX22" s="44"/>
      <c r="CY22" s="42" t="str">
        <f t="shared" si="205"/>
        <v/>
      </c>
      <c r="CZ22" s="45"/>
      <c r="DA22" s="19"/>
      <c r="DB22" s="35"/>
      <c r="DC22" s="36" t="str">
        <f t="shared" si="206"/>
        <v/>
      </c>
      <c r="DD22" s="37"/>
      <c r="DE22" s="38"/>
      <c r="DF22" s="39" t="str">
        <f t="shared" si="207"/>
        <v/>
      </c>
      <c r="DG22" s="40"/>
      <c r="DH22" s="41"/>
      <c r="DI22" s="42" t="str">
        <f t="shared" si="208"/>
        <v/>
      </c>
      <c r="DJ22" s="43"/>
      <c r="DK22" s="44"/>
      <c r="DL22" s="42" t="str">
        <f t="shared" si="209"/>
        <v/>
      </c>
      <c r="DM22" s="45"/>
      <c r="DN22" s="19"/>
      <c r="DO22" s="35"/>
      <c r="DP22" s="36" t="str">
        <f t="shared" si="210"/>
        <v/>
      </c>
      <c r="DQ22" s="37"/>
      <c r="DR22" s="38"/>
      <c r="DS22" s="39" t="str">
        <f t="shared" si="211"/>
        <v/>
      </c>
      <c r="DT22" s="40"/>
      <c r="DU22" s="41"/>
      <c r="DV22" s="42" t="str">
        <f t="shared" si="212"/>
        <v/>
      </c>
      <c r="DW22" s="43"/>
      <c r="DX22" s="44"/>
      <c r="DY22" s="42" t="str">
        <f t="shared" si="213"/>
        <v/>
      </c>
      <c r="DZ22" s="45"/>
      <c r="EA22" s="19"/>
      <c r="EB22" s="35"/>
      <c r="EC22" s="36" t="str">
        <f t="shared" si="214"/>
        <v/>
      </c>
      <c r="ED22" s="37"/>
      <c r="EE22" s="38"/>
      <c r="EF22" s="39" t="str">
        <f t="shared" si="215"/>
        <v/>
      </c>
      <c r="EG22" s="40"/>
      <c r="EH22" s="41"/>
      <c r="EI22" s="42" t="str">
        <f t="shared" si="216"/>
        <v/>
      </c>
      <c r="EJ22" s="43"/>
      <c r="EK22" s="44"/>
      <c r="EL22" s="42" t="str">
        <f t="shared" si="217"/>
        <v/>
      </c>
      <c r="EM22" s="45"/>
      <c r="EN22" s="19"/>
      <c r="EO22" s="47" t="s">
        <v>66</v>
      </c>
      <c r="EP22" s="19"/>
      <c r="EQ22" s="35"/>
      <c r="ER22" s="36" t="str">
        <f t="shared" si="57"/>
        <v/>
      </c>
      <c r="ES22" s="37"/>
      <c r="ET22" s="38"/>
      <c r="EU22" s="39" t="str">
        <f t="shared" si="58"/>
        <v/>
      </c>
      <c r="EV22" s="40"/>
      <c r="EW22" s="41"/>
      <c r="EX22" s="42" t="str">
        <f t="shared" si="59"/>
        <v/>
      </c>
      <c r="EY22" s="43"/>
      <c r="EZ22" s="44"/>
      <c r="FA22" s="42" t="str">
        <f t="shared" si="60"/>
        <v/>
      </c>
      <c r="FB22" s="45"/>
      <c r="FC22" s="19"/>
      <c r="FD22" s="35"/>
      <c r="FE22" s="36" t="str">
        <f t="shared" si="61"/>
        <v/>
      </c>
      <c r="FF22" s="37"/>
      <c r="FG22" s="38"/>
      <c r="FH22" s="39" t="str">
        <f t="shared" si="62"/>
        <v/>
      </c>
      <c r="FI22" s="40"/>
      <c r="FJ22" s="41"/>
      <c r="FK22" s="42" t="str">
        <f t="shared" si="63"/>
        <v/>
      </c>
      <c r="FL22" s="43"/>
      <c r="FM22" s="44"/>
      <c r="FN22" s="42" t="str">
        <f t="shared" si="64"/>
        <v/>
      </c>
      <c r="FO22" s="45"/>
      <c r="FP22" s="19"/>
      <c r="FQ22" s="35"/>
      <c r="FR22" s="36" t="str">
        <f t="shared" si="65"/>
        <v/>
      </c>
      <c r="FS22" s="37"/>
      <c r="FT22" s="38"/>
      <c r="FU22" s="39" t="str">
        <f t="shared" si="66"/>
        <v/>
      </c>
      <c r="FV22" s="40"/>
      <c r="FW22" s="41"/>
      <c r="FX22" s="42" t="str">
        <f t="shared" si="67"/>
        <v/>
      </c>
      <c r="FY22" s="43"/>
      <c r="FZ22" s="44"/>
      <c r="GA22" s="42" t="str">
        <f t="shared" si="68"/>
        <v/>
      </c>
      <c r="GB22" s="45"/>
      <c r="GC22" s="19"/>
      <c r="GD22" s="35"/>
      <c r="GE22" s="36" t="str">
        <f t="shared" si="69"/>
        <v/>
      </c>
      <c r="GF22" s="37"/>
      <c r="GG22" s="38"/>
      <c r="GH22" s="39" t="str">
        <f t="shared" si="70"/>
        <v/>
      </c>
      <c r="GI22" s="40"/>
      <c r="GJ22" s="41"/>
      <c r="GK22" s="42" t="str">
        <f t="shared" si="71"/>
        <v/>
      </c>
      <c r="GL22" s="43"/>
      <c r="GM22" s="44"/>
      <c r="GN22" s="42" t="str">
        <f t="shared" si="72"/>
        <v/>
      </c>
      <c r="GO22" s="45"/>
      <c r="GP22" s="19"/>
      <c r="GQ22" s="47" t="s">
        <v>66</v>
      </c>
      <c r="GR22" s="19"/>
      <c r="GS22" s="35"/>
      <c r="GT22" s="36" t="str">
        <f t="shared" si="73"/>
        <v/>
      </c>
      <c r="GU22" s="37"/>
      <c r="GV22" s="38"/>
      <c r="GW22" s="39" t="str">
        <f t="shared" si="74"/>
        <v/>
      </c>
      <c r="GX22" s="40"/>
      <c r="GY22" s="41"/>
      <c r="GZ22" s="42" t="str">
        <f t="shared" si="75"/>
        <v/>
      </c>
      <c r="HA22" s="43"/>
      <c r="HB22" s="44"/>
      <c r="HC22" s="42" t="str">
        <f t="shared" si="76"/>
        <v/>
      </c>
      <c r="HD22" s="45"/>
      <c r="HE22" s="19"/>
      <c r="HF22" s="35"/>
      <c r="HG22" s="36" t="str">
        <f t="shared" si="77"/>
        <v/>
      </c>
      <c r="HH22" s="37"/>
      <c r="HI22" s="38"/>
      <c r="HJ22" s="39" t="str">
        <f t="shared" si="78"/>
        <v/>
      </c>
      <c r="HK22" s="40"/>
      <c r="HL22" s="41"/>
      <c r="HM22" s="42" t="str">
        <f t="shared" si="79"/>
        <v/>
      </c>
      <c r="HN22" s="43"/>
      <c r="HO22" s="44"/>
      <c r="HP22" s="42" t="str">
        <f t="shared" si="80"/>
        <v/>
      </c>
      <c r="HQ22" s="45"/>
      <c r="HR22" s="19"/>
      <c r="HS22" s="215"/>
      <c r="HT22" s="216" t="str">
        <f t="shared" si="81"/>
        <v/>
      </c>
      <c r="HU22" s="190"/>
      <c r="HV22" s="217"/>
      <c r="HW22" s="218" t="str">
        <f t="shared" si="82"/>
        <v/>
      </c>
      <c r="HX22" s="219"/>
      <c r="HY22" s="174"/>
      <c r="HZ22" s="220" t="str">
        <f t="shared" si="83"/>
        <v/>
      </c>
      <c r="IA22" s="221"/>
      <c r="IB22" s="222"/>
      <c r="IC22" s="220" t="str">
        <f t="shared" si="84"/>
        <v/>
      </c>
      <c r="ID22" s="223"/>
      <c r="IE22" s="19"/>
      <c r="IF22" s="35">
        <v>0</v>
      </c>
      <c r="IG22" s="36" t="str">
        <f t="shared" si="85"/>
        <v>:</v>
      </c>
      <c r="IH22" s="37">
        <v>4</v>
      </c>
      <c r="II22" s="38"/>
      <c r="IJ22" s="39" t="str">
        <f t="shared" si="86"/>
        <v/>
      </c>
      <c r="IK22" s="40"/>
      <c r="IL22" s="46">
        <v>3</v>
      </c>
      <c r="IM22" s="42" t="str">
        <f t="shared" si="87"/>
        <v>:</v>
      </c>
      <c r="IN22" s="43">
        <v>4</v>
      </c>
      <c r="IO22" s="44"/>
      <c r="IP22" s="42" t="str">
        <f t="shared" si="88"/>
        <v/>
      </c>
      <c r="IQ22" s="45"/>
      <c r="IR22" s="19"/>
      <c r="IS22" s="47" t="s">
        <v>66</v>
      </c>
      <c r="IT22" s="19"/>
      <c r="IU22" s="35"/>
      <c r="IV22" s="36" t="str">
        <f t="shared" si="89"/>
        <v/>
      </c>
      <c r="IW22" s="37"/>
      <c r="IX22" s="38"/>
      <c r="IY22" s="39" t="str">
        <f t="shared" si="90"/>
        <v/>
      </c>
      <c r="IZ22" s="40"/>
      <c r="JA22" s="41"/>
      <c r="JB22" s="42" t="str">
        <f t="shared" si="91"/>
        <v/>
      </c>
      <c r="JC22" s="43"/>
      <c r="JD22" s="44"/>
      <c r="JE22" s="42" t="str">
        <f t="shared" si="92"/>
        <v/>
      </c>
      <c r="JF22" s="45"/>
      <c r="JG22" s="19"/>
      <c r="JH22" s="35"/>
      <c r="JI22" s="36" t="str">
        <f t="shared" si="93"/>
        <v/>
      </c>
      <c r="JJ22" s="37"/>
      <c r="JK22" s="38"/>
      <c r="JL22" s="39" t="str">
        <f t="shared" si="94"/>
        <v/>
      </c>
      <c r="JM22" s="40"/>
      <c r="JN22" s="41"/>
      <c r="JO22" s="42" t="str">
        <f t="shared" si="95"/>
        <v/>
      </c>
      <c r="JP22" s="43"/>
      <c r="JQ22" s="44"/>
      <c r="JR22" s="42" t="str">
        <f t="shared" si="96"/>
        <v/>
      </c>
      <c r="JS22" s="45"/>
      <c r="JT22" s="19"/>
      <c r="JU22" s="35"/>
      <c r="JV22" s="36" t="str">
        <f t="shared" si="97"/>
        <v/>
      </c>
      <c r="JW22" s="37"/>
      <c r="JX22" s="38"/>
      <c r="JY22" s="39" t="str">
        <f t="shared" si="98"/>
        <v/>
      </c>
      <c r="JZ22" s="40"/>
      <c r="KA22" s="41"/>
      <c r="KB22" s="42" t="str">
        <f t="shared" si="99"/>
        <v/>
      </c>
      <c r="KC22" s="43"/>
      <c r="KD22" s="44"/>
      <c r="KE22" s="42" t="str">
        <f t="shared" si="100"/>
        <v/>
      </c>
      <c r="KF22" s="45"/>
      <c r="KG22" s="19"/>
      <c r="KH22" s="35"/>
      <c r="KI22" s="36" t="str">
        <f t="shared" si="101"/>
        <v/>
      </c>
      <c r="KJ22" s="37"/>
      <c r="KK22" s="38"/>
      <c r="KL22" s="39" t="str">
        <f t="shared" si="102"/>
        <v/>
      </c>
      <c r="KM22" s="40"/>
      <c r="KN22" s="41"/>
      <c r="KO22" s="42" t="str">
        <f t="shared" si="103"/>
        <v/>
      </c>
      <c r="KP22" s="43"/>
      <c r="KQ22" s="44"/>
      <c r="KR22" s="42" t="str">
        <f t="shared" si="104"/>
        <v/>
      </c>
      <c r="KS22" s="45"/>
      <c r="KT22" s="19"/>
      <c r="KU22" s="47" t="s">
        <v>66</v>
      </c>
      <c r="KV22" s="19"/>
      <c r="KW22" s="35"/>
      <c r="KX22" s="36" t="str">
        <f t="shared" si="105"/>
        <v/>
      </c>
      <c r="KY22" s="37"/>
      <c r="KZ22" s="38"/>
      <c r="LA22" s="39" t="str">
        <f t="shared" si="106"/>
        <v/>
      </c>
      <c r="LB22" s="40"/>
      <c r="LC22" s="41"/>
      <c r="LD22" s="42" t="str">
        <f t="shared" si="107"/>
        <v/>
      </c>
      <c r="LE22" s="43"/>
      <c r="LF22" s="44"/>
      <c r="LG22" s="42" t="str">
        <f t="shared" si="108"/>
        <v/>
      </c>
      <c r="LH22" s="45"/>
    </row>
    <row r="23" spans="2:320" ht="12" customHeight="1" x14ac:dyDescent="0.2">
      <c r="B23" s="47" t="s">
        <v>75</v>
      </c>
      <c r="C23" s="95">
        <f t="shared" si="0"/>
        <v>14</v>
      </c>
      <c r="D23" s="107">
        <f t="shared" si="110"/>
        <v>19</v>
      </c>
      <c r="E23" s="90">
        <f t="shared" si="196"/>
        <v>6</v>
      </c>
      <c r="F23" s="48">
        <f t="shared" si="197"/>
        <v>2</v>
      </c>
      <c r="G23" s="92">
        <f t="shared" si="1"/>
        <v>11</v>
      </c>
      <c r="H23" s="110">
        <f t="shared" si="198"/>
        <v>88</v>
      </c>
      <c r="I23" s="111" t="str">
        <f t="shared" si="2"/>
        <v>:</v>
      </c>
      <c r="J23" s="128">
        <f t="shared" si="3"/>
        <v>135</v>
      </c>
      <c r="K23" s="110">
        <f t="shared" si="4"/>
        <v>4.6315789473684212</v>
      </c>
      <c r="L23" s="111" t="str">
        <f t="shared" si="5"/>
        <v>:</v>
      </c>
      <c r="M23" s="112">
        <f t="shared" si="6"/>
        <v>7.1052631578947372</v>
      </c>
      <c r="N23" s="19"/>
      <c r="O23" s="100">
        <f t="shared" si="199"/>
        <v>11</v>
      </c>
      <c r="P23" s="102">
        <f t="shared" si="7"/>
        <v>4</v>
      </c>
      <c r="Q23" s="103">
        <f t="shared" si="8"/>
        <v>1</v>
      </c>
      <c r="R23" s="101">
        <f t="shared" si="9"/>
        <v>6</v>
      </c>
      <c r="S23" s="122">
        <f t="shared" si="10"/>
        <v>63</v>
      </c>
      <c r="T23" s="123" t="str">
        <f t="shared" si="11"/>
        <v>:</v>
      </c>
      <c r="U23" s="124">
        <f t="shared" si="12"/>
        <v>93</v>
      </c>
      <c r="V23" s="122">
        <f t="shared" si="218"/>
        <v>5.7272727272727275</v>
      </c>
      <c r="W23" s="123" t="str">
        <f t="shared" si="14"/>
        <v>:</v>
      </c>
      <c r="X23" s="124">
        <f t="shared" si="219"/>
        <v>8.454545454545455</v>
      </c>
      <c r="Y23" s="34"/>
      <c r="Z23" s="97">
        <f t="shared" si="200"/>
        <v>8</v>
      </c>
      <c r="AA23" s="49">
        <f t="shared" si="16"/>
        <v>2</v>
      </c>
      <c r="AB23" s="50">
        <f t="shared" si="17"/>
        <v>1</v>
      </c>
      <c r="AC23" s="51">
        <f t="shared" si="18"/>
        <v>5</v>
      </c>
      <c r="AD23" s="130">
        <f t="shared" si="19"/>
        <v>25</v>
      </c>
      <c r="AE23" s="117" t="str">
        <f t="shared" si="20"/>
        <v>:</v>
      </c>
      <c r="AF23" s="118">
        <f t="shared" si="21"/>
        <v>42</v>
      </c>
      <c r="AG23" s="116">
        <f t="shared" si="22"/>
        <v>3.125</v>
      </c>
      <c r="AH23" s="117" t="str">
        <f t="shared" si="23"/>
        <v>:</v>
      </c>
      <c r="AI23" s="118">
        <f t="shared" si="24"/>
        <v>5.25</v>
      </c>
      <c r="AJ23" s="34"/>
      <c r="AK23" s="47" t="s">
        <v>75</v>
      </c>
      <c r="AL23" s="34"/>
      <c r="AM23" s="35"/>
      <c r="AN23" s="36" t="str">
        <f t="shared" si="25"/>
        <v/>
      </c>
      <c r="AO23" s="37"/>
      <c r="AP23" s="38"/>
      <c r="AQ23" s="39" t="str">
        <f t="shared" si="26"/>
        <v/>
      </c>
      <c r="AR23" s="40"/>
      <c r="AS23" s="46"/>
      <c r="AT23" s="42" t="str">
        <f t="shared" si="27"/>
        <v/>
      </c>
      <c r="AU23" s="43"/>
      <c r="AV23" s="44"/>
      <c r="AW23" s="42" t="str">
        <f t="shared" si="28"/>
        <v/>
      </c>
      <c r="AX23" s="45"/>
      <c r="AY23" s="19"/>
      <c r="AZ23" s="35"/>
      <c r="BA23" s="36" t="str">
        <f t="shared" si="29"/>
        <v/>
      </c>
      <c r="BB23" s="37"/>
      <c r="BC23" s="38"/>
      <c r="BD23" s="39" t="str">
        <f t="shared" si="30"/>
        <v/>
      </c>
      <c r="BE23" s="40"/>
      <c r="BF23" s="46"/>
      <c r="BG23" s="42" t="str">
        <f t="shared" si="31"/>
        <v/>
      </c>
      <c r="BH23" s="43"/>
      <c r="BI23" s="44"/>
      <c r="BJ23" s="42" t="str">
        <f t="shared" si="32"/>
        <v/>
      </c>
      <c r="BK23" s="45"/>
      <c r="BL23" s="19"/>
      <c r="BM23" s="35"/>
      <c r="BN23" s="36" t="str">
        <f t="shared" si="33"/>
        <v/>
      </c>
      <c r="BO23" s="37"/>
      <c r="BP23" s="38"/>
      <c r="BQ23" s="39" t="str">
        <f t="shared" si="34"/>
        <v/>
      </c>
      <c r="BR23" s="40"/>
      <c r="BS23" s="46"/>
      <c r="BT23" s="42" t="str">
        <f t="shared" si="35"/>
        <v/>
      </c>
      <c r="BU23" s="43"/>
      <c r="BV23" s="44"/>
      <c r="BW23" s="42" t="str">
        <f t="shared" si="36"/>
        <v/>
      </c>
      <c r="BX23" s="45"/>
      <c r="BY23" s="20"/>
      <c r="BZ23" s="35"/>
      <c r="CA23" s="36" t="str">
        <f t="shared" si="37"/>
        <v/>
      </c>
      <c r="CB23" s="37"/>
      <c r="CC23" s="38"/>
      <c r="CD23" s="39" t="str">
        <f t="shared" si="38"/>
        <v/>
      </c>
      <c r="CE23" s="40"/>
      <c r="CF23" s="46"/>
      <c r="CG23" s="42" t="str">
        <f t="shared" si="39"/>
        <v/>
      </c>
      <c r="CH23" s="43"/>
      <c r="CI23" s="44"/>
      <c r="CJ23" s="42" t="str">
        <f t="shared" si="40"/>
        <v/>
      </c>
      <c r="CK23" s="45"/>
      <c r="CL23" s="19"/>
      <c r="CM23" s="47" t="s">
        <v>75</v>
      </c>
      <c r="CN23" s="19"/>
      <c r="CO23" s="35"/>
      <c r="CP23" s="36" t="str">
        <f t="shared" si="202"/>
        <v/>
      </c>
      <c r="CQ23" s="37"/>
      <c r="CR23" s="38"/>
      <c r="CS23" s="39" t="str">
        <f t="shared" si="203"/>
        <v/>
      </c>
      <c r="CT23" s="40"/>
      <c r="CU23" s="46"/>
      <c r="CV23" s="42" t="str">
        <f t="shared" si="204"/>
        <v/>
      </c>
      <c r="CW23" s="43"/>
      <c r="CX23" s="44"/>
      <c r="CY23" s="42" t="str">
        <f t="shared" si="205"/>
        <v/>
      </c>
      <c r="CZ23" s="45"/>
      <c r="DA23" s="19"/>
      <c r="DB23" s="35"/>
      <c r="DC23" s="36" t="str">
        <f t="shared" si="206"/>
        <v/>
      </c>
      <c r="DD23" s="37"/>
      <c r="DE23" s="38"/>
      <c r="DF23" s="39" t="str">
        <f t="shared" si="207"/>
        <v/>
      </c>
      <c r="DG23" s="40"/>
      <c r="DH23" s="46"/>
      <c r="DI23" s="42" t="str">
        <f t="shared" si="208"/>
        <v/>
      </c>
      <c r="DJ23" s="43"/>
      <c r="DK23" s="44"/>
      <c r="DL23" s="42" t="str">
        <f t="shared" si="209"/>
        <v/>
      </c>
      <c r="DM23" s="45"/>
      <c r="DN23" s="19"/>
      <c r="DO23" s="35"/>
      <c r="DP23" s="36" t="str">
        <f t="shared" si="210"/>
        <v/>
      </c>
      <c r="DQ23" s="37"/>
      <c r="DR23" s="38"/>
      <c r="DS23" s="39" t="str">
        <f t="shared" si="211"/>
        <v/>
      </c>
      <c r="DT23" s="40"/>
      <c r="DU23" s="46"/>
      <c r="DV23" s="42" t="str">
        <f t="shared" si="212"/>
        <v/>
      </c>
      <c r="DW23" s="43"/>
      <c r="DX23" s="44"/>
      <c r="DY23" s="42" t="str">
        <f t="shared" si="213"/>
        <v/>
      </c>
      <c r="DZ23" s="45"/>
      <c r="EA23" s="19"/>
      <c r="EB23" s="35"/>
      <c r="EC23" s="36" t="str">
        <f t="shared" si="214"/>
        <v/>
      </c>
      <c r="ED23" s="37"/>
      <c r="EE23" s="38"/>
      <c r="EF23" s="39" t="str">
        <f t="shared" si="215"/>
        <v/>
      </c>
      <c r="EG23" s="40"/>
      <c r="EH23" s="46"/>
      <c r="EI23" s="42" t="str">
        <f t="shared" si="216"/>
        <v/>
      </c>
      <c r="EJ23" s="43"/>
      <c r="EK23" s="44"/>
      <c r="EL23" s="42" t="str">
        <f t="shared" si="217"/>
        <v/>
      </c>
      <c r="EM23" s="45"/>
      <c r="EN23" s="19"/>
      <c r="EO23" s="47" t="s">
        <v>75</v>
      </c>
      <c r="EP23" s="19"/>
      <c r="EQ23" s="35"/>
      <c r="ER23" s="36" t="str">
        <f t="shared" si="57"/>
        <v/>
      </c>
      <c r="ES23" s="37"/>
      <c r="ET23" s="38"/>
      <c r="EU23" s="39" t="str">
        <f t="shared" si="58"/>
        <v/>
      </c>
      <c r="EV23" s="40"/>
      <c r="EW23" s="46"/>
      <c r="EX23" s="42" t="str">
        <f t="shared" si="59"/>
        <v/>
      </c>
      <c r="EY23" s="43"/>
      <c r="EZ23" s="44"/>
      <c r="FA23" s="42" t="str">
        <f t="shared" si="60"/>
        <v/>
      </c>
      <c r="FB23" s="45"/>
      <c r="FC23" s="19"/>
      <c r="FD23" s="35"/>
      <c r="FE23" s="36" t="str">
        <f t="shared" si="61"/>
        <v/>
      </c>
      <c r="FF23" s="37"/>
      <c r="FG23" s="38"/>
      <c r="FH23" s="39" t="str">
        <f t="shared" si="62"/>
        <v/>
      </c>
      <c r="FI23" s="40"/>
      <c r="FJ23" s="46"/>
      <c r="FK23" s="42" t="str">
        <f t="shared" si="63"/>
        <v/>
      </c>
      <c r="FL23" s="43"/>
      <c r="FM23" s="44"/>
      <c r="FN23" s="42" t="str">
        <f t="shared" si="64"/>
        <v/>
      </c>
      <c r="FO23" s="45"/>
      <c r="FP23" s="19"/>
      <c r="FQ23" s="35">
        <v>13</v>
      </c>
      <c r="FR23" s="36" t="str">
        <f t="shared" si="65"/>
        <v>:</v>
      </c>
      <c r="FS23" s="37">
        <v>4</v>
      </c>
      <c r="FT23" s="38"/>
      <c r="FU23" s="39" t="str">
        <f t="shared" si="66"/>
        <v/>
      </c>
      <c r="FV23" s="40"/>
      <c r="FW23" s="46"/>
      <c r="FX23" s="42" t="str">
        <f t="shared" si="67"/>
        <v/>
      </c>
      <c r="FY23" s="43"/>
      <c r="FZ23" s="44"/>
      <c r="GA23" s="42" t="str">
        <f t="shared" si="68"/>
        <v/>
      </c>
      <c r="GB23" s="45"/>
      <c r="GC23" s="19"/>
      <c r="GD23" s="35">
        <v>4</v>
      </c>
      <c r="GE23" s="36" t="str">
        <f t="shared" si="69"/>
        <v>:</v>
      </c>
      <c r="GF23" s="37">
        <v>13</v>
      </c>
      <c r="GG23" s="38">
        <v>4</v>
      </c>
      <c r="GH23" s="39" t="str">
        <f t="shared" si="70"/>
        <v>:</v>
      </c>
      <c r="GI23" s="40">
        <v>3</v>
      </c>
      <c r="GJ23" s="46"/>
      <c r="GK23" s="42" t="str">
        <f t="shared" si="71"/>
        <v/>
      </c>
      <c r="GL23" s="43"/>
      <c r="GM23" s="44"/>
      <c r="GN23" s="42" t="str">
        <f t="shared" si="72"/>
        <v/>
      </c>
      <c r="GO23" s="45"/>
      <c r="GP23" s="19"/>
      <c r="GQ23" s="47" t="s">
        <v>75</v>
      </c>
      <c r="GR23" s="19"/>
      <c r="GS23" s="35"/>
      <c r="GT23" s="36" t="str">
        <f t="shared" si="73"/>
        <v/>
      </c>
      <c r="GU23" s="37"/>
      <c r="GV23" s="38"/>
      <c r="GW23" s="39" t="str">
        <f t="shared" si="74"/>
        <v/>
      </c>
      <c r="GX23" s="40"/>
      <c r="GY23" s="46">
        <v>3</v>
      </c>
      <c r="GZ23" s="42" t="str">
        <f t="shared" si="75"/>
        <v>:</v>
      </c>
      <c r="HA23" s="43">
        <v>2</v>
      </c>
      <c r="HB23" s="44"/>
      <c r="HC23" s="42" t="str">
        <f t="shared" si="76"/>
        <v/>
      </c>
      <c r="HD23" s="45"/>
      <c r="HE23" s="19"/>
      <c r="HF23" s="35">
        <v>5</v>
      </c>
      <c r="HG23" s="36" t="str">
        <f t="shared" si="77"/>
        <v>:</v>
      </c>
      <c r="HH23" s="37">
        <v>9</v>
      </c>
      <c r="HI23" s="38"/>
      <c r="HJ23" s="39" t="str">
        <f t="shared" si="78"/>
        <v/>
      </c>
      <c r="HK23" s="40"/>
      <c r="HL23" s="46"/>
      <c r="HM23" s="42" t="str">
        <f t="shared" si="79"/>
        <v/>
      </c>
      <c r="HN23" s="43"/>
      <c r="HO23" s="44"/>
      <c r="HP23" s="42" t="str">
        <f t="shared" si="80"/>
        <v/>
      </c>
      <c r="HQ23" s="45"/>
      <c r="HR23" s="19"/>
      <c r="HS23" s="215">
        <v>6</v>
      </c>
      <c r="HT23" s="216" t="str">
        <f t="shared" si="81"/>
        <v>:</v>
      </c>
      <c r="HU23" s="190">
        <v>6</v>
      </c>
      <c r="HV23" s="217"/>
      <c r="HW23" s="218" t="str">
        <f t="shared" si="82"/>
        <v/>
      </c>
      <c r="HX23" s="219"/>
      <c r="HY23" s="175">
        <v>3</v>
      </c>
      <c r="HZ23" s="220" t="str">
        <f t="shared" si="83"/>
        <v>:</v>
      </c>
      <c r="IA23" s="221">
        <v>2</v>
      </c>
      <c r="IB23" s="222"/>
      <c r="IC23" s="220" t="str">
        <f t="shared" si="84"/>
        <v/>
      </c>
      <c r="ID23" s="223"/>
      <c r="IE23" s="19"/>
      <c r="IF23" s="35">
        <v>7</v>
      </c>
      <c r="IG23" s="36" t="str">
        <f t="shared" si="85"/>
        <v>:</v>
      </c>
      <c r="IH23" s="37">
        <v>6</v>
      </c>
      <c r="II23" s="38"/>
      <c r="IJ23" s="39" t="str">
        <f t="shared" si="86"/>
        <v/>
      </c>
      <c r="IK23" s="40"/>
      <c r="IL23" s="46"/>
      <c r="IM23" s="42" t="str">
        <f t="shared" si="87"/>
        <v/>
      </c>
      <c r="IN23" s="43"/>
      <c r="IO23" s="44"/>
      <c r="IP23" s="42" t="str">
        <f t="shared" si="88"/>
        <v/>
      </c>
      <c r="IQ23" s="45"/>
      <c r="IR23" s="19"/>
      <c r="IS23" s="47" t="s">
        <v>75</v>
      </c>
      <c r="IT23" s="19"/>
      <c r="IU23" s="35">
        <v>3</v>
      </c>
      <c r="IV23" s="36" t="str">
        <f t="shared" si="89"/>
        <v>:</v>
      </c>
      <c r="IW23" s="37">
        <v>5</v>
      </c>
      <c r="IX23" s="38"/>
      <c r="IY23" s="39" t="str">
        <f t="shared" si="90"/>
        <v/>
      </c>
      <c r="IZ23" s="40"/>
      <c r="JA23" s="46">
        <v>1</v>
      </c>
      <c r="JB23" s="42" t="str">
        <f t="shared" si="91"/>
        <v>:</v>
      </c>
      <c r="JC23" s="43">
        <v>6</v>
      </c>
      <c r="JD23" s="44"/>
      <c r="JE23" s="42" t="str">
        <f t="shared" si="92"/>
        <v/>
      </c>
      <c r="JF23" s="45"/>
      <c r="JG23" s="19"/>
      <c r="JH23" s="35">
        <v>1</v>
      </c>
      <c r="JI23" s="36" t="str">
        <f t="shared" si="93"/>
        <v>:</v>
      </c>
      <c r="JJ23" s="37">
        <v>16</v>
      </c>
      <c r="JK23" s="38"/>
      <c r="JL23" s="39" t="str">
        <f t="shared" si="94"/>
        <v/>
      </c>
      <c r="JM23" s="40"/>
      <c r="JN23" s="46">
        <v>4</v>
      </c>
      <c r="JO23" s="42" t="str">
        <f t="shared" si="95"/>
        <v>:</v>
      </c>
      <c r="JP23" s="43">
        <v>10</v>
      </c>
      <c r="JQ23" s="44"/>
      <c r="JR23" s="42" t="str">
        <f t="shared" si="96"/>
        <v/>
      </c>
      <c r="JS23" s="45"/>
      <c r="JT23" s="19"/>
      <c r="JU23" s="35">
        <v>7</v>
      </c>
      <c r="JV23" s="36" t="str">
        <f t="shared" si="97"/>
        <v>:</v>
      </c>
      <c r="JW23" s="37">
        <v>13</v>
      </c>
      <c r="JX23" s="38"/>
      <c r="JY23" s="39" t="str">
        <f t="shared" si="98"/>
        <v/>
      </c>
      <c r="JZ23" s="40"/>
      <c r="KA23" s="46">
        <v>2</v>
      </c>
      <c r="KB23" s="42" t="str">
        <f t="shared" si="99"/>
        <v>:</v>
      </c>
      <c r="KC23" s="43">
        <v>5</v>
      </c>
      <c r="KD23" s="44"/>
      <c r="KE23" s="42" t="str">
        <f t="shared" si="100"/>
        <v/>
      </c>
      <c r="KF23" s="45"/>
      <c r="KG23" s="19"/>
      <c r="KH23" s="35">
        <v>7</v>
      </c>
      <c r="KI23" s="36" t="str">
        <f t="shared" si="101"/>
        <v>:</v>
      </c>
      <c r="KJ23" s="37">
        <v>14</v>
      </c>
      <c r="KK23" s="38"/>
      <c r="KL23" s="39" t="str">
        <f t="shared" si="102"/>
        <v/>
      </c>
      <c r="KM23" s="40"/>
      <c r="KN23" s="46">
        <v>5</v>
      </c>
      <c r="KO23" s="42" t="str">
        <f t="shared" si="103"/>
        <v>:</v>
      </c>
      <c r="KP23" s="43">
        <v>5</v>
      </c>
      <c r="KQ23" s="44"/>
      <c r="KR23" s="42" t="str">
        <f t="shared" si="104"/>
        <v/>
      </c>
      <c r="KS23" s="45"/>
      <c r="KT23" s="19"/>
      <c r="KU23" s="47" t="s">
        <v>75</v>
      </c>
      <c r="KV23" s="19"/>
      <c r="KW23" s="35" t="s">
        <v>5</v>
      </c>
      <c r="KX23" s="36" t="str">
        <f t="shared" si="105"/>
        <v>:</v>
      </c>
      <c r="KY23" s="37">
        <v>4</v>
      </c>
      <c r="KZ23" s="38"/>
      <c r="LA23" s="39" t="str">
        <f t="shared" si="106"/>
        <v/>
      </c>
      <c r="LB23" s="40"/>
      <c r="LC23" s="46">
        <v>4</v>
      </c>
      <c r="LD23" s="42" t="str">
        <f t="shared" si="107"/>
        <v>:</v>
      </c>
      <c r="LE23" s="43">
        <v>6</v>
      </c>
      <c r="LF23" s="44">
        <v>3</v>
      </c>
      <c r="LG23" s="42" t="str">
        <f t="shared" si="108"/>
        <v>:</v>
      </c>
      <c r="LH23" s="45">
        <v>6</v>
      </c>
    </row>
    <row r="24" spans="2:320" ht="12" customHeight="1" x14ac:dyDescent="0.2">
      <c r="B24" s="212" t="s">
        <v>11</v>
      </c>
      <c r="C24" s="95">
        <f t="shared" si="0"/>
        <v>26</v>
      </c>
      <c r="D24" s="107">
        <f t="shared" si="110"/>
        <v>32</v>
      </c>
      <c r="E24" s="90">
        <f t="shared" si="196"/>
        <v>11</v>
      </c>
      <c r="F24" s="48">
        <f t="shared" si="197"/>
        <v>4</v>
      </c>
      <c r="G24" s="92">
        <f t="shared" si="1"/>
        <v>17</v>
      </c>
      <c r="H24" s="110">
        <f>IF(S24="",AD24,IF(AD24="",S24,S24+AD24))</f>
        <v>84</v>
      </c>
      <c r="I24" s="111" t="str">
        <f t="shared" si="2"/>
        <v>:</v>
      </c>
      <c r="J24" s="128">
        <f t="shared" si="3"/>
        <v>165</v>
      </c>
      <c r="K24" s="110">
        <f t="shared" si="4"/>
        <v>2.625</v>
      </c>
      <c r="L24" s="111" t="str">
        <f t="shared" si="5"/>
        <v>:</v>
      </c>
      <c r="M24" s="112">
        <f t="shared" si="6"/>
        <v>5.15625</v>
      </c>
      <c r="N24" s="19"/>
      <c r="O24" s="100">
        <f t="shared" si="199"/>
        <v>16</v>
      </c>
      <c r="P24" s="102">
        <f t="shared" si="7"/>
        <v>5</v>
      </c>
      <c r="Q24" s="103">
        <f t="shared" si="8"/>
        <v>1</v>
      </c>
      <c r="R24" s="101">
        <f t="shared" si="9"/>
        <v>10</v>
      </c>
      <c r="S24" s="122">
        <f t="shared" si="10"/>
        <v>43</v>
      </c>
      <c r="T24" s="123" t="str">
        <f t="shared" si="11"/>
        <v>:</v>
      </c>
      <c r="U24" s="124">
        <f t="shared" si="12"/>
        <v>88</v>
      </c>
      <c r="V24" s="122">
        <f>IF(S24="","",S24/SUM(P24:R24))</f>
        <v>2.6875</v>
      </c>
      <c r="W24" s="123" t="str">
        <f t="shared" si="14"/>
        <v>:</v>
      </c>
      <c r="X24" s="124">
        <f t="shared" si="219"/>
        <v>5.5</v>
      </c>
      <c r="Y24" s="34"/>
      <c r="Z24" s="97">
        <f t="shared" si="200"/>
        <v>16</v>
      </c>
      <c r="AA24" s="49">
        <f t="shared" si="16"/>
        <v>6</v>
      </c>
      <c r="AB24" s="50">
        <f t="shared" si="17"/>
        <v>3</v>
      </c>
      <c r="AC24" s="51">
        <f t="shared" si="18"/>
        <v>7</v>
      </c>
      <c r="AD24" s="130">
        <f t="shared" si="19"/>
        <v>41</v>
      </c>
      <c r="AE24" s="117" t="str">
        <f t="shared" si="20"/>
        <v>:</v>
      </c>
      <c r="AF24" s="118">
        <f t="shared" si="21"/>
        <v>77</v>
      </c>
      <c r="AG24" s="116">
        <f t="shared" si="22"/>
        <v>2.5625</v>
      </c>
      <c r="AH24" s="117" t="str">
        <f t="shared" si="23"/>
        <v>:</v>
      </c>
      <c r="AI24" s="118">
        <f t="shared" si="24"/>
        <v>4.8125</v>
      </c>
      <c r="AJ24" s="34"/>
      <c r="AK24" s="212" t="s">
        <v>11</v>
      </c>
      <c r="AL24" s="34"/>
      <c r="AM24" s="35"/>
      <c r="AN24" s="36" t="str">
        <f t="shared" si="25"/>
        <v/>
      </c>
      <c r="AO24" s="37"/>
      <c r="AP24" s="38"/>
      <c r="AQ24" s="39" t="str">
        <f t="shared" si="26"/>
        <v/>
      </c>
      <c r="AR24" s="40"/>
      <c r="AS24" s="41"/>
      <c r="AT24" s="42" t="str">
        <f t="shared" si="27"/>
        <v/>
      </c>
      <c r="AU24" s="43"/>
      <c r="AV24" s="44"/>
      <c r="AW24" s="42" t="str">
        <f t="shared" si="28"/>
        <v/>
      </c>
      <c r="AX24" s="45"/>
      <c r="AY24" s="19"/>
      <c r="AZ24" s="35"/>
      <c r="BA24" s="36" t="str">
        <f t="shared" si="29"/>
        <v/>
      </c>
      <c r="BB24" s="37"/>
      <c r="BC24" s="38"/>
      <c r="BD24" s="39" t="str">
        <f t="shared" si="30"/>
        <v/>
      </c>
      <c r="BE24" s="40"/>
      <c r="BF24" s="41"/>
      <c r="BG24" s="42" t="str">
        <f t="shared" si="31"/>
        <v/>
      </c>
      <c r="BH24" s="43"/>
      <c r="BI24" s="44"/>
      <c r="BJ24" s="42" t="str">
        <f t="shared" si="32"/>
        <v/>
      </c>
      <c r="BK24" s="45"/>
      <c r="BL24" s="19"/>
      <c r="BM24" s="35"/>
      <c r="BN24" s="36" t="str">
        <f t="shared" si="33"/>
        <v/>
      </c>
      <c r="BO24" s="37"/>
      <c r="BP24" s="38"/>
      <c r="BQ24" s="39" t="str">
        <f t="shared" si="34"/>
        <v/>
      </c>
      <c r="BR24" s="40"/>
      <c r="BS24" s="41"/>
      <c r="BT24" s="42" t="str">
        <f t="shared" si="35"/>
        <v/>
      </c>
      <c r="BU24" s="43"/>
      <c r="BV24" s="44"/>
      <c r="BW24" s="42" t="str">
        <f t="shared" si="36"/>
        <v/>
      </c>
      <c r="BX24" s="45"/>
      <c r="BY24" s="20"/>
      <c r="BZ24" s="35"/>
      <c r="CA24" s="36" t="str">
        <f t="shared" si="37"/>
        <v/>
      </c>
      <c r="CB24" s="37"/>
      <c r="CC24" s="38"/>
      <c r="CD24" s="39" t="str">
        <f t="shared" si="38"/>
        <v/>
      </c>
      <c r="CE24" s="40"/>
      <c r="CF24" s="41"/>
      <c r="CG24" s="42" t="str">
        <f t="shared" si="39"/>
        <v/>
      </c>
      <c r="CH24" s="43"/>
      <c r="CI24" s="44"/>
      <c r="CJ24" s="42" t="str">
        <f t="shared" si="40"/>
        <v/>
      </c>
      <c r="CK24" s="45"/>
      <c r="CL24" s="19"/>
      <c r="CM24" s="212" t="s">
        <v>11</v>
      </c>
      <c r="CN24" s="19"/>
      <c r="CO24" s="35"/>
      <c r="CP24" s="36" t="str">
        <f t="shared" si="202"/>
        <v/>
      </c>
      <c r="CQ24" s="37"/>
      <c r="CR24" s="38"/>
      <c r="CS24" s="39" t="str">
        <f t="shared" si="203"/>
        <v/>
      </c>
      <c r="CT24" s="40"/>
      <c r="CU24" s="41"/>
      <c r="CV24" s="42" t="str">
        <f t="shared" si="204"/>
        <v/>
      </c>
      <c r="CW24" s="43"/>
      <c r="CX24" s="44"/>
      <c r="CY24" s="42" t="str">
        <f t="shared" si="205"/>
        <v/>
      </c>
      <c r="CZ24" s="45"/>
      <c r="DA24" s="19"/>
      <c r="DB24" s="35">
        <v>1</v>
      </c>
      <c r="DC24" s="36" t="str">
        <f t="shared" si="206"/>
        <v>:</v>
      </c>
      <c r="DD24" s="37">
        <v>11</v>
      </c>
      <c r="DE24" s="38"/>
      <c r="DF24" s="39" t="str">
        <f t="shared" si="207"/>
        <v/>
      </c>
      <c r="DG24" s="40"/>
      <c r="DH24" s="41" t="s">
        <v>12</v>
      </c>
      <c r="DI24" s="42" t="str">
        <f t="shared" si="208"/>
        <v>:</v>
      </c>
      <c r="DJ24" s="43">
        <v>1</v>
      </c>
      <c r="DK24" s="44"/>
      <c r="DL24" s="42" t="str">
        <f t="shared" si="209"/>
        <v/>
      </c>
      <c r="DM24" s="45"/>
      <c r="DN24" s="19"/>
      <c r="DO24" s="35">
        <v>4</v>
      </c>
      <c r="DP24" s="36" t="str">
        <f t="shared" si="210"/>
        <v>:</v>
      </c>
      <c r="DQ24" s="37">
        <v>4</v>
      </c>
      <c r="DR24" s="38"/>
      <c r="DS24" s="39" t="str">
        <f t="shared" si="211"/>
        <v/>
      </c>
      <c r="DT24" s="40"/>
      <c r="DU24" s="174" t="s">
        <v>15</v>
      </c>
      <c r="DV24" s="42" t="str">
        <f t="shared" si="212"/>
        <v>:</v>
      </c>
      <c r="DW24" s="43">
        <v>4</v>
      </c>
      <c r="DX24" s="44"/>
      <c r="DY24" s="42" t="str">
        <f t="shared" si="213"/>
        <v/>
      </c>
      <c r="DZ24" s="45"/>
      <c r="EA24" s="19"/>
      <c r="EB24" s="35">
        <v>4</v>
      </c>
      <c r="EC24" s="36" t="str">
        <f t="shared" si="214"/>
        <v>:</v>
      </c>
      <c r="ED24" s="37">
        <v>8</v>
      </c>
      <c r="EE24" s="38"/>
      <c r="EF24" s="39" t="str">
        <f t="shared" si="215"/>
        <v/>
      </c>
      <c r="EG24" s="40"/>
      <c r="EH24" s="174" t="s">
        <v>2</v>
      </c>
      <c r="EI24" s="42" t="str">
        <f t="shared" si="216"/>
        <v>:</v>
      </c>
      <c r="EJ24" s="43">
        <v>3</v>
      </c>
      <c r="EK24" s="44"/>
      <c r="EL24" s="42" t="str">
        <f t="shared" si="217"/>
        <v/>
      </c>
      <c r="EM24" s="45"/>
      <c r="EN24" s="19"/>
      <c r="EO24" s="212" t="s">
        <v>11</v>
      </c>
      <c r="EP24" s="19"/>
      <c r="EQ24" s="35"/>
      <c r="ER24" s="36" t="str">
        <f t="shared" si="57"/>
        <v/>
      </c>
      <c r="ES24" s="37"/>
      <c r="ET24" s="38"/>
      <c r="EU24" s="39" t="str">
        <f t="shared" si="58"/>
        <v/>
      </c>
      <c r="EV24" s="40"/>
      <c r="EW24" s="41"/>
      <c r="EX24" s="42" t="str">
        <f t="shared" si="59"/>
        <v/>
      </c>
      <c r="EY24" s="43"/>
      <c r="EZ24" s="44"/>
      <c r="FA24" s="42" t="str">
        <f t="shared" si="60"/>
        <v/>
      </c>
      <c r="FB24" s="45"/>
      <c r="FC24" s="19"/>
      <c r="FD24" s="35">
        <v>4</v>
      </c>
      <c r="FE24" s="36" t="str">
        <f t="shared" si="61"/>
        <v>:</v>
      </c>
      <c r="FF24" s="37">
        <v>5</v>
      </c>
      <c r="FG24" s="38"/>
      <c r="FH24" s="39" t="str">
        <f t="shared" si="62"/>
        <v/>
      </c>
      <c r="FI24" s="40"/>
      <c r="FJ24" s="41" t="s">
        <v>4</v>
      </c>
      <c r="FK24" s="42" t="str">
        <f t="shared" si="63"/>
        <v>:</v>
      </c>
      <c r="FL24" s="43">
        <v>0</v>
      </c>
      <c r="FM24" s="44"/>
      <c r="FN24" s="42" t="str">
        <f t="shared" si="64"/>
        <v/>
      </c>
      <c r="FO24" s="45"/>
      <c r="FP24" s="19"/>
      <c r="FQ24" s="35">
        <v>1</v>
      </c>
      <c r="FR24" s="36" t="str">
        <f t="shared" si="65"/>
        <v>:</v>
      </c>
      <c r="FS24" s="37">
        <v>3</v>
      </c>
      <c r="FT24" s="38"/>
      <c r="FU24" s="39" t="str">
        <f t="shared" si="66"/>
        <v/>
      </c>
      <c r="FV24" s="40"/>
      <c r="FW24" s="41" t="s">
        <v>10</v>
      </c>
      <c r="FX24" s="42" t="str">
        <f t="shared" si="67"/>
        <v>:</v>
      </c>
      <c r="FY24" s="43">
        <v>3</v>
      </c>
      <c r="FZ24" s="44"/>
      <c r="GA24" s="42" t="str">
        <f t="shared" si="68"/>
        <v/>
      </c>
      <c r="GB24" s="45"/>
      <c r="GC24" s="19"/>
      <c r="GD24" s="35">
        <v>8</v>
      </c>
      <c r="GE24" s="36" t="str">
        <f t="shared" si="69"/>
        <v>:</v>
      </c>
      <c r="GF24" s="37">
        <v>5</v>
      </c>
      <c r="GG24" s="38"/>
      <c r="GH24" s="39" t="str">
        <f t="shared" si="70"/>
        <v/>
      </c>
      <c r="GI24" s="40"/>
      <c r="GJ24" s="41" t="s">
        <v>15</v>
      </c>
      <c r="GK24" s="42" t="str">
        <f t="shared" si="71"/>
        <v>:</v>
      </c>
      <c r="GL24" s="43">
        <v>7</v>
      </c>
      <c r="GM24" s="44"/>
      <c r="GN24" s="42" t="str">
        <f t="shared" si="72"/>
        <v/>
      </c>
      <c r="GO24" s="45"/>
      <c r="GP24" s="19"/>
      <c r="GQ24" s="212" t="s">
        <v>11</v>
      </c>
      <c r="GR24" s="19"/>
      <c r="GS24" s="35">
        <v>4</v>
      </c>
      <c r="GT24" s="36" t="str">
        <f t="shared" si="73"/>
        <v>:</v>
      </c>
      <c r="GU24" s="37">
        <v>3</v>
      </c>
      <c r="GV24" s="38"/>
      <c r="GW24" s="39" t="str">
        <f t="shared" si="74"/>
        <v/>
      </c>
      <c r="GX24" s="40"/>
      <c r="GY24" s="175">
        <v>4</v>
      </c>
      <c r="GZ24" s="42" t="str">
        <f t="shared" si="75"/>
        <v>:</v>
      </c>
      <c r="HA24" s="43">
        <v>2</v>
      </c>
      <c r="HB24" s="44"/>
      <c r="HC24" s="42" t="str">
        <f t="shared" si="76"/>
        <v/>
      </c>
      <c r="HD24" s="45"/>
      <c r="HE24" s="19"/>
      <c r="HF24" s="35">
        <v>2</v>
      </c>
      <c r="HG24" s="36" t="str">
        <f t="shared" si="77"/>
        <v>:</v>
      </c>
      <c r="HH24" s="37">
        <v>3</v>
      </c>
      <c r="HI24" s="38"/>
      <c r="HJ24" s="39" t="str">
        <f t="shared" si="78"/>
        <v/>
      </c>
      <c r="HK24" s="40"/>
      <c r="HL24" s="41" t="s">
        <v>10</v>
      </c>
      <c r="HM24" s="42" t="str">
        <f t="shared" si="79"/>
        <v>:</v>
      </c>
      <c r="HN24" s="43">
        <v>2</v>
      </c>
      <c r="HO24" s="44"/>
      <c r="HP24" s="42" t="str">
        <f t="shared" si="80"/>
        <v/>
      </c>
      <c r="HQ24" s="45"/>
      <c r="HR24" s="19"/>
      <c r="HS24" s="215">
        <v>4</v>
      </c>
      <c r="HT24" s="216" t="str">
        <f t="shared" si="81"/>
        <v>:</v>
      </c>
      <c r="HU24" s="190">
        <v>2</v>
      </c>
      <c r="HV24" s="217"/>
      <c r="HW24" s="218" t="str">
        <f t="shared" si="82"/>
        <v/>
      </c>
      <c r="HX24" s="219"/>
      <c r="HY24" s="175">
        <v>0</v>
      </c>
      <c r="HZ24" s="220" t="str">
        <f t="shared" si="83"/>
        <v>:</v>
      </c>
      <c r="IA24" s="221">
        <v>2</v>
      </c>
      <c r="IB24" s="222">
        <v>3</v>
      </c>
      <c r="IC24" s="220" t="str">
        <f t="shared" si="84"/>
        <v>:</v>
      </c>
      <c r="ID24" s="223">
        <v>2</v>
      </c>
      <c r="IE24" s="19"/>
      <c r="IF24" s="35">
        <v>1</v>
      </c>
      <c r="IG24" s="36" t="str">
        <f t="shared" si="85"/>
        <v>:</v>
      </c>
      <c r="IH24" s="37">
        <v>4</v>
      </c>
      <c r="II24" s="38">
        <v>3</v>
      </c>
      <c r="IJ24" s="39" t="str">
        <f t="shared" si="86"/>
        <v>:</v>
      </c>
      <c r="IK24" s="40">
        <v>1</v>
      </c>
      <c r="IL24" s="46">
        <v>0</v>
      </c>
      <c r="IM24" s="42" t="str">
        <f t="shared" si="87"/>
        <v>:</v>
      </c>
      <c r="IN24" s="43">
        <v>10</v>
      </c>
      <c r="IO24" s="44"/>
      <c r="IP24" s="42" t="str">
        <f t="shared" si="88"/>
        <v/>
      </c>
      <c r="IQ24" s="45"/>
      <c r="IR24" s="19"/>
      <c r="IS24" s="212" t="s">
        <v>11</v>
      </c>
      <c r="IT24" s="19"/>
      <c r="IU24" s="35">
        <v>1</v>
      </c>
      <c r="IV24" s="36" t="str">
        <f t="shared" si="89"/>
        <v>:</v>
      </c>
      <c r="IW24" s="37">
        <v>4</v>
      </c>
      <c r="IX24" s="38"/>
      <c r="IY24" s="39" t="str">
        <f t="shared" si="90"/>
        <v/>
      </c>
      <c r="IZ24" s="40"/>
      <c r="JA24" s="41" t="s">
        <v>55</v>
      </c>
      <c r="JB24" s="42" t="str">
        <f t="shared" si="91"/>
        <v>:</v>
      </c>
      <c r="JC24" s="43">
        <v>8</v>
      </c>
      <c r="JD24" s="44"/>
      <c r="JE24" s="42" t="str">
        <f t="shared" si="92"/>
        <v/>
      </c>
      <c r="JF24" s="45"/>
      <c r="JG24" s="19"/>
      <c r="JH24" s="35">
        <v>1</v>
      </c>
      <c r="JI24" s="36" t="str">
        <f t="shared" si="93"/>
        <v>:</v>
      </c>
      <c r="JJ24" s="37">
        <v>8</v>
      </c>
      <c r="JK24" s="38"/>
      <c r="JL24" s="39" t="str">
        <f t="shared" si="94"/>
        <v/>
      </c>
      <c r="JM24" s="40"/>
      <c r="JN24" s="41" t="s">
        <v>15</v>
      </c>
      <c r="JO24" s="42" t="str">
        <f t="shared" si="95"/>
        <v>:</v>
      </c>
      <c r="JP24" s="43">
        <v>2</v>
      </c>
      <c r="JQ24" s="44"/>
      <c r="JR24" s="42" t="str">
        <f t="shared" si="96"/>
        <v/>
      </c>
      <c r="JS24" s="45"/>
      <c r="JT24" s="19"/>
      <c r="JU24" s="35">
        <v>1</v>
      </c>
      <c r="JV24" s="36" t="str">
        <f t="shared" si="97"/>
        <v>:</v>
      </c>
      <c r="JW24" s="37">
        <v>13</v>
      </c>
      <c r="JX24" s="38"/>
      <c r="JY24" s="39" t="str">
        <f t="shared" si="98"/>
        <v/>
      </c>
      <c r="JZ24" s="40"/>
      <c r="KA24" s="41" t="s">
        <v>12</v>
      </c>
      <c r="KB24" s="42" t="str">
        <f t="shared" si="99"/>
        <v>:</v>
      </c>
      <c r="KC24" s="43">
        <v>11</v>
      </c>
      <c r="KD24" s="44"/>
      <c r="KE24" s="42" t="str">
        <f t="shared" si="100"/>
        <v/>
      </c>
      <c r="KF24" s="45"/>
      <c r="KG24" s="19"/>
      <c r="KH24" s="35">
        <v>1</v>
      </c>
      <c r="KI24" s="36" t="str">
        <f t="shared" si="101"/>
        <v>:</v>
      </c>
      <c r="KJ24" s="37">
        <v>13</v>
      </c>
      <c r="KK24" s="38"/>
      <c r="KL24" s="39" t="str">
        <f t="shared" si="102"/>
        <v/>
      </c>
      <c r="KM24" s="40"/>
      <c r="KN24" s="41" t="s">
        <v>12</v>
      </c>
      <c r="KO24" s="42" t="str">
        <f t="shared" si="103"/>
        <v>:</v>
      </c>
      <c r="KP24" s="43">
        <v>15</v>
      </c>
      <c r="KQ24" s="44"/>
      <c r="KR24" s="42" t="str">
        <f t="shared" si="104"/>
        <v/>
      </c>
      <c r="KS24" s="45"/>
      <c r="KT24" s="19"/>
      <c r="KU24" s="212" t="s">
        <v>11</v>
      </c>
      <c r="KV24" s="19"/>
      <c r="KW24" s="35" t="s">
        <v>10</v>
      </c>
      <c r="KX24" s="36" t="str">
        <f t="shared" si="105"/>
        <v>:</v>
      </c>
      <c r="KY24" s="37">
        <v>1</v>
      </c>
      <c r="KZ24" s="38"/>
      <c r="LA24" s="39" t="str">
        <f t="shared" si="106"/>
        <v/>
      </c>
      <c r="LB24" s="40"/>
      <c r="LC24" s="41" t="s">
        <v>12</v>
      </c>
      <c r="LD24" s="42" t="str">
        <f t="shared" si="107"/>
        <v>:</v>
      </c>
      <c r="LE24" s="43">
        <v>5</v>
      </c>
      <c r="LF24" s="44"/>
      <c r="LG24" s="42" t="str">
        <f t="shared" si="108"/>
        <v/>
      </c>
      <c r="LH24" s="45"/>
    </row>
    <row r="25" spans="2:320" ht="12" customHeight="1" x14ac:dyDescent="0.2">
      <c r="B25" s="47" t="s">
        <v>45</v>
      </c>
      <c r="C25" s="95">
        <f t="shared" si="0"/>
        <v>0</v>
      </c>
      <c r="D25" s="107">
        <f t="shared" si="110"/>
        <v>12</v>
      </c>
      <c r="E25" s="90" t="str">
        <f t="shared" si="196"/>
        <v/>
      </c>
      <c r="F25" s="48" t="str">
        <f t="shared" si="197"/>
        <v/>
      </c>
      <c r="G25" s="92">
        <f t="shared" si="1"/>
        <v>12</v>
      </c>
      <c r="H25" s="110">
        <f t="shared" si="198"/>
        <v>34</v>
      </c>
      <c r="I25" s="111" t="str">
        <f t="shared" si="2"/>
        <v>:</v>
      </c>
      <c r="J25" s="128">
        <f t="shared" si="3"/>
        <v>129</v>
      </c>
      <c r="K25" s="110">
        <f t="shared" si="4"/>
        <v>2.8333333333333335</v>
      </c>
      <c r="L25" s="111" t="str">
        <f t="shared" si="5"/>
        <v>:</v>
      </c>
      <c r="M25" s="112">
        <f t="shared" si="6"/>
        <v>10.75</v>
      </c>
      <c r="N25" s="19"/>
      <c r="O25" s="100">
        <f t="shared" si="199"/>
        <v>9</v>
      </c>
      <c r="P25" s="102" t="str">
        <f t="shared" si="7"/>
        <v/>
      </c>
      <c r="Q25" s="103" t="str">
        <f t="shared" si="8"/>
        <v/>
      </c>
      <c r="R25" s="101">
        <f t="shared" si="9"/>
        <v>9</v>
      </c>
      <c r="S25" s="122">
        <f t="shared" si="10"/>
        <v>30</v>
      </c>
      <c r="T25" s="123" t="str">
        <f t="shared" si="11"/>
        <v>:</v>
      </c>
      <c r="U25" s="124">
        <f t="shared" si="12"/>
        <v>94</v>
      </c>
      <c r="V25" s="122">
        <f t="shared" si="218"/>
        <v>3.3333333333333335</v>
      </c>
      <c r="W25" s="123" t="str">
        <f t="shared" si="14"/>
        <v>:</v>
      </c>
      <c r="X25" s="124">
        <f t="shared" si="219"/>
        <v>10.444444444444445</v>
      </c>
      <c r="Y25" s="34"/>
      <c r="Z25" s="97">
        <f t="shared" si="200"/>
        <v>3</v>
      </c>
      <c r="AA25" s="49" t="str">
        <f t="shared" si="16"/>
        <v/>
      </c>
      <c r="AB25" s="50" t="str">
        <f t="shared" si="17"/>
        <v/>
      </c>
      <c r="AC25" s="51">
        <f t="shared" si="18"/>
        <v>3</v>
      </c>
      <c r="AD25" s="130">
        <f t="shared" si="19"/>
        <v>4</v>
      </c>
      <c r="AE25" s="117" t="str">
        <f t="shared" si="20"/>
        <v>:</v>
      </c>
      <c r="AF25" s="118">
        <f t="shared" si="21"/>
        <v>35</v>
      </c>
      <c r="AG25" s="116">
        <f t="shared" si="22"/>
        <v>1.3333333333333333</v>
      </c>
      <c r="AH25" s="117" t="str">
        <f t="shared" si="23"/>
        <v>:</v>
      </c>
      <c r="AI25" s="118">
        <f t="shared" si="24"/>
        <v>11.666666666666666</v>
      </c>
      <c r="AJ25" s="34"/>
      <c r="AK25" s="47" t="s">
        <v>45</v>
      </c>
      <c r="AL25" s="34"/>
      <c r="AM25" s="35"/>
      <c r="AN25" s="36" t="str">
        <f t="shared" si="25"/>
        <v/>
      </c>
      <c r="AO25" s="37"/>
      <c r="AP25" s="38"/>
      <c r="AQ25" s="39" t="str">
        <f t="shared" si="26"/>
        <v/>
      </c>
      <c r="AR25" s="40"/>
      <c r="AS25" s="41"/>
      <c r="AT25" s="42" t="str">
        <f t="shared" si="27"/>
        <v/>
      </c>
      <c r="AU25" s="43"/>
      <c r="AV25" s="44"/>
      <c r="AW25" s="42" t="str">
        <f t="shared" si="28"/>
        <v/>
      </c>
      <c r="AX25" s="45"/>
      <c r="AY25" s="19"/>
      <c r="AZ25" s="35"/>
      <c r="BA25" s="36" t="str">
        <f t="shared" si="29"/>
        <v/>
      </c>
      <c r="BB25" s="37"/>
      <c r="BC25" s="38"/>
      <c r="BD25" s="39" t="str">
        <f t="shared" si="30"/>
        <v/>
      </c>
      <c r="BE25" s="40"/>
      <c r="BF25" s="41"/>
      <c r="BG25" s="42" t="str">
        <f t="shared" si="31"/>
        <v/>
      </c>
      <c r="BH25" s="43"/>
      <c r="BI25" s="44"/>
      <c r="BJ25" s="42" t="str">
        <f t="shared" si="32"/>
        <v/>
      </c>
      <c r="BK25" s="45"/>
      <c r="BL25" s="19"/>
      <c r="BM25" s="35"/>
      <c r="BN25" s="36" t="str">
        <f t="shared" si="33"/>
        <v/>
      </c>
      <c r="BO25" s="37"/>
      <c r="BP25" s="38"/>
      <c r="BQ25" s="39" t="str">
        <f t="shared" si="34"/>
        <v/>
      </c>
      <c r="BR25" s="40"/>
      <c r="BS25" s="41"/>
      <c r="BT25" s="42" t="str">
        <f t="shared" si="35"/>
        <v/>
      </c>
      <c r="BU25" s="43"/>
      <c r="BV25" s="44"/>
      <c r="BW25" s="42" t="str">
        <f t="shared" si="36"/>
        <v/>
      </c>
      <c r="BX25" s="45"/>
      <c r="BY25" s="20"/>
      <c r="BZ25" s="35"/>
      <c r="CA25" s="36" t="str">
        <f t="shared" si="37"/>
        <v/>
      </c>
      <c r="CB25" s="37"/>
      <c r="CC25" s="38"/>
      <c r="CD25" s="39" t="str">
        <f t="shared" si="38"/>
        <v/>
      </c>
      <c r="CE25" s="40"/>
      <c r="CF25" s="41"/>
      <c r="CG25" s="42" t="str">
        <f t="shared" si="39"/>
        <v/>
      </c>
      <c r="CH25" s="43"/>
      <c r="CI25" s="44"/>
      <c r="CJ25" s="42" t="str">
        <f t="shared" si="40"/>
        <v/>
      </c>
      <c r="CK25" s="45"/>
      <c r="CL25" s="19"/>
      <c r="CM25" s="47" t="s">
        <v>45</v>
      </c>
      <c r="CN25" s="19"/>
      <c r="CO25" s="35"/>
      <c r="CP25" s="36" t="str">
        <f t="shared" si="202"/>
        <v/>
      </c>
      <c r="CQ25" s="37"/>
      <c r="CR25" s="38"/>
      <c r="CS25" s="39" t="str">
        <f t="shared" si="203"/>
        <v/>
      </c>
      <c r="CT25" s="40"/>
      <c r="CU25" s="41"/>
      <c r="CV25" s="42" t="str">
        <f t="shared" si="204"/>
        <v/>
      </c>
      <c r="CW25" s="43"/>
      <c r="CX25" s="44"/>
      <c r="CY25" s="42" t="str">
        <f t="shared" si="205"/>
        <v/>
      </c>
      <c r="CZ25" s="45"/>
      <c r="DA25" s="19"/>
      <c r="DB25" s="35">
        <v>5</v>
      </c>
      <c r="DC25" s="36" t="str">
        <f t="shared" si="206"/>
        <v>:</v>
      </c>
      <c r="DD25" s="37">
        <v>10</v>
      </c>
      <c r="DE25" s="38"/>
      <c r="DF25" s="39" t="str">
        <f t="shared" si="207"/>
        <v/>
      </c>
      <c r="DG25" s="40"/>
      <c r="DH25" s="41" t="s">
        <v>15</v>
      </c>
      <c r="DI25" s="42" t="str">
        <f t="shared" si="208"/>
        <v>:</v>
      </c>
      <c r="DJ25" s="43">
        <v>11</v>
      </c>
      <c r="DK25" s="44"/>
      <c r="DL25" s="42" t="str">
        <f t="shared" si="209"/>
        <v/>
      </c>
      <c r="DM25" s="45"/>
      <c r="DN25" s="19"/>
      <c r="DO25" s="35">
        <v>2</v>
      </c>
      <c r="DP25" s="36" t="str">
        <f t="shared" si="210"/>
        <v>:</v>
      </c>
      <c r="DQ25" s="37">
        <v>10</v>
      </c>
      <c r="DR25" s="38"/>
      <c r="DS25" s="39" t="str">
        <f t="shared" si="211"/>
        <v/>
      </c>
      <c r="DT25" s="40"/>
      <c r="DU25" s="174" t="s">
        <v>80</v>
      </c>
      <c r="DV25" s="42" t="str">
        <f t="shared" si="212"/>
        <v>:</v>
      </c>
      <c r="DW25" s="43">
        <v>17</v>
      </c>
      <c r="DX25" s="44"/>
      <c r="DY25" s="42" t="str">
        <f t="shared" si="213"/>
        <v/>
      </c>
      <c r="DZ25" s="45"/>
      <c r="EA25" s="19"/>
      <c r="EB25" s="35">
        <v>2</v>
      </c>
      <c r="EC25" s="36" t="str">
        <f t="shared" si="214"/>
        <v>:</v>
      </c>
      <c r="ED25" s="37">
        <v>12</v>
      </c>
      <c r="EE25" s="38"/>
      <c r="EF25" s="39" t="str">
        <f t="shared" si="215"/>
        <v/>
      </c>
      <c r="EG25" s="40"/>
      <c r="EH25" s="41"/>
      <c r="EI25" s="42" t="str">
        <f t="shared" si="216"/>
        <v/>
      </c>
      <c r="EJ25" s="43"/>
      <c r="EK25" s="44"/>
      <c r="EL25" s="42" t="str">
        <f t="shared" si="217"/>
        <v/>
      </c>
      <c r="EM25" s="45"/>
      <c r="EN25" s="19"/>
      <c r="EO25" s="47" t="s">
        <v>45</v>
      </c>
      <c r="EP25" s="19"/>
      <c r="EQ25" s="35"/>
      <c r="ER25" s="36" t="str">
        <f t="shared" si="57"/>
        <v/>
      </c>
      <c r="ES25" s="37"/>
      <c r="ET25" s="38"/>
      <c r="EU25" s="39" t="str">
        <f t="shared" si="58"/>
        <v/>
      </c>
      <c r="EV25" s="40"/>
      <c r="EW25" s="41"/>
      <c r="EX25" s="42" t="str">
        <f t="shared" si="59"/>
        <v/>
      </c>
      <c r="EY25" s="43"/>
      <c r="EZ25" s="44"/>
      <c r="FA25" s="42" t="str">
        <f t="shared" si="60"/>
        <v/>
      </c>
      <c r="FB25" s="45"/>
      <c r="FC25" s="19"/>
      <c r="FD25" s="35">
        <v>2</v>
      </c>
      <c r="FE25" s="36" t="str">
        <f t="shared" si="61"/>
        <v>:</v>
      </c>
      <c r="FF25" s="37">
        <v>15</v>
      </c>
      <c r="FG25" s="38"/>
      <c r="FH25" s="39" t="str">
        <f t="shared" si="62"/>
        <v/>
      </c>
      <c r="FI25" s="40"/>
      <c r="FJ25" s="41"/>
      <c r="FK25" s="42" t="str">
        <f t="shared" si="63"/>
        <v/>
      </c>
      <c r="FL25" s="43"/>
      <c r="FM25" s="44"/>
      <c r="FN25" s="42" t="str">
        <f t="shared" si="64"/>
        <v/>
      </c>
      <c r="FO25" s="45"/>
      <c r="FP25" s="19"/>
      <c r="FQ25" s="35">
        <v>5</v>
      </c>
      <c r="FR25" s="36" t="str">
        <f t="shared" si="65"/>
        <v>:</v>
      </c>
      <c r="FS25" s="37">
        <v>8</v>
      </c>
      <c r="FT25" s="38"/>
      <c r="FU25" s="39" t="str">
        <f t="shared" si="66"/>
        <v/>
      </c>
      <c r="FV25" s="40"/>
      <c r="FW25" s="41"/>
      <c r="FX25" s="42" t="str">
        <f t="shared" si="67"/>
        <v/>
      </c>
      <c r="FY25" s="43"/>
      <c r="FZ25" s="44"/>
      <c r="GA25" s="42" t="str">
        <f t="shared" si="68"/>
        <v/>
      </c>
      <c r="GB25" s="45"/>
      <c r="GC25" s="19"/>
      <c r="GD25" s="35">
        <v>6</v>
      </c>
      <c r="GE25" s="36" t="str">
        <f t="shared" si="69"/>
        <v>:</v>
      </c>
      <c r="GF25" s="37">
        <v>9</v>
      </c>
      <c r="GG25" s="38"/>
      <c r="GH25" s="39" t="str">
        <f t="shared" si="70"/>
        <v/>
      </c>
      <c r="GI25" s="40"/>
      <c r="GJ25" s="41"/>
      <c r="GK25" s="42" t="str">
        <f t="shared" si="71"/>
        <v/>
      </c>
      <c r="GL25" s="43"/>
      <c r="GM25" s="44"/>
      <c r="GN25" s="42" t="str">
        <f t="shared" si="72"/>
        <v/>
      </c>
      <c r="GO25" s="45"/>
      <c r="GP25" s="19"/>
      <c r="GQ25" s="47" t="s">
        <v>45</v>
      </c>
      <c r="GR25" s="19"/>
      <c r="GS25" s="35"/>
      <c r="GT25" s="36" t="str">
        <f t="shared" si="73"/>
        <v/>
      </c>
      <c r="GU25" s="37"/>
      <c r="GV25" s="38"/>
      <c r="GW25" s="39" t="str">
        <f t="shared" si="74"/>
        <v/>
      </c>
      <c r="GX25" s="40"/>
      <c r="GY25" s="41"/>
      <c r="GZ25" s="42" t="str">
        <f t="shared" si="75"/>
        <v/>
      </c>
      <c r="HA25" s="43"/>
      <c r="HB25" s="44"/>
      <c r="HC25" s="42" t="str">
        <f t="shared" si="76"/>
        <v/>
      </c>
      <c r="HD25" s="45"/>
      <c r="HE25" s="19"/>
      <c r="HF25" s="35"/>
      <c r="HG25" s="36" t="str">
        <f t="shared" si="77"/>
        <v/>
      </c>
      <c r="HH25" s="37"/>
      <c r="HI25" s="38"/>
      <c r="HJ25" s="39" t="str">
        <f t="shared" si="78"/>
        <v/>
      </c>
      <c r="HK25" s="40"/>
      <c r="HL25" s="41"/>
      <c r="HM25" s="42" t="str">
        <f t="shared" si="79"/>
        <v/>
      </c>
      <c r="HN25" s="43"/>
      <c r="HO25" s="44"/>
      <c r="HP25" s="42" t="str">
        <f t="shared" si="80"/>
        <v/>
      </c>
      <c r="HQ25" s="45"/>
      <c r="HR25" s="19"/>
      <c r="HS25" s="215"/>
      <c r="HT25" s="216" t="str">
        <f t="shared" si="81"/>
        <v/>
      </c>
      <c r="HU25" s="190"/>
      <c r="HV25" s="217"/>
      <c r="HW25" s="218" t="str">
        <f t="shared" si="82"/>
        <v/>
      </c>
      <c r="HX25" s="219"/>
      <c r="HY25" s="174"/>
      <c r="HZ25" s="220" t="str">
        <f t="shared" si="83"/>
        <v/>
      </c>
      <c r="IA25" s="221"/>
      <c r="IB25" s="222"/>
      <c r="IC25" s="220" t="str">
        <f t="shared" si="84"/>
        <v/>
      </c>
      <c r="ID25" s="223"/>
      <c r="IE25" s="19"/>
      <c r="IF25" s="35"/>
      <c r="IG25" s="36" t="str">
        <f t="shared" si="85"/>
        <v/>
      </c>
      <c r="IH25" s="37"/>
      <c r="II25" s="38"/>
      <c r="IJ25" s="39" t="str">
        <f t="shared" si="86"/>
        <v/>
      </c>
      <c r="IK25" s="40"/>
      <c r="IL25" s="41"/>
      <c r="IM25" s="42" t="str">
        <f t="shared" si="87"/>
        <v/>
      </c>
      <c r="IN25" s="43"/>
      <c r="IO25" s="44"/>
      <c r="IP25" s="42" t="str">
        <f t="shared" si="88"/>
        <v/>
      </c>
      <c r="IQ25" s="45"/>
      <c r="IR25" s="19"/>
      <c r="IS25" s="47" t="s">
        <v>45</v>
      </c>
      <c r="IT25" s="19"/>
      <c r="IU25" s="35">
        <v>4</v>
      </c>
      <c r="IV25" s="36" t="str">
        <f t="shared" si="89"/>
        <v>:</v>
      </c>
      <c r="IW25" s="37">
        <v>13</v>
      </c>
      <c r="IX25" s="38"/>
      <c r="IY25" s="39" t="str">
        <f t="shared" si="90"/>
        <v/>
      </c>
      <c r="IZ25" s="40"/>
      <c r="JA25" s="41"/>
      <c r="JB25" s="42" t="str">
        <f t="shared" si="91"/>
        <v/>
      </c>
      <c r="JC25" s="43"/>
      <c r="JD25" s="44"/>
      <c r="JE25" s="42" t="str">
        <f t="shared" si="92"/>
        <v/>
      </c>
      <c r="JF25" s="45"/>
      <c r="JG25" s="19"/>
      <c r="JH25" s="35">
        <v>3</v>
      </c>
      <c r="JI25" s="36" t="str">
        <f t="shared" si="93"/>
        <v>:</v>
      </c>
      <c r="JJ25" s="37">
        <v>8</v>
      </c>
      <c r="JK25" s="38"/>
      <c r="JL25" s="39" t="str">
        <f t="shared" si="94"/>
        <v/>
      </c>
      <c r="JM25" s="40"/>
      <c r="JN25" s="41"/>
      <c r="JO25" s="42" t="str">
        <f t="shared" si="95"/>
        <v/>
      </c>
      <c r="JP25" s="43"/>
      <c r="JQ25" s="44"/>
      <c r="JR25" s="42" t="str">
        <f t="shared" si="96"/>
        <v/>
      </c>
      <c r="JS25" s="45"/>
      <c r="JT25" s="19"/>
      <c r="JU25" s="35">
        <v>1</v>
      </c>
      <c r="JV25" s="36" t="str">
        <f t="shared" si="97"/>
        <v>:</v>
      </c>
      <c r="JW25" s="37">
        <v>9</v>
      </c>
      <c r="JX25" s="38"/>
      <c r="JY25" s="39" t="str">
        <f t="shared" si="98"/>
        <v/>
      </c>
      <c r="JZ25" s="40"/>
      <c r="KA25" s="41"/>
      <c r="KB25" s="42" t="str">
        <f t="shared" si="99"/>
        <v/>
      </c>
      <c r="KC25" s="43"/>
      <c r="KD25" s="44"/>
      <c r="KE25" s="42" t="str">
        <f t="shared" si="100"/>
        <v/>
      </c>
      <c r="KF25" s="45"/>
      <c r="KG25" s="19"/>
      <c r="KH25" s="35"/>
      <c r="KI25" s="36" t="str">
        <f t="shared" si="101"/>
        <v/>
      </c>
      <c r="KJ25" s="37"/>
      <c r="KK25" s="38"/>
      <c r="KL25" s="39" t="str">
        <f t="shared" si="102"/>
        <v/>
      </c>
      <c r="KM25" s="40"/>
      <c r="KN25" s="41" t="s">
        <v>15</v>
      </c>
      <c r="KO25" s="42" t="str">
        <f t="shared" si="103"/>
        <v>:</v>
      </c>
      <c r="KP25" s="43">
        <v>7</v>
      </c>
      <c r="KQ25" s="44"/>
      <c r="KR25" s="42" t="str">
        <f t="shared" si="104"/>
        <v/>
      </c>
      <c r="KS25" s="45"/>
      <c r="KT25" s="19"/>
      <c r="KU25" s="47" t="s">
        <v>45</v>
      </c>
      <c r="KV25" s="19"/>
      <c r="KW25" s="35"/>
      <c r="KX25" s="36" t="str">
        <f t="shared" si="105"/>
        <v/>
      </c>
      <c r="KY25" s="37"/>
      <c r="KZ25" s="38"/>
      <c r="LA25" s="39" t="str">
        <f t="shared" si="106"/>
        <v/>
      </c>
      <c r="LB25" s="40"/>
      <c r="LC25" s="41"/>
      <c r="LD25" s="42" t="str">
        <f t="shared" si="107"/>
        <v/>
      </c>
      <c r="LE25" s="43"/>
      <c r="LF25" s="44"/>
      <c r="LG25" s="42" t="str">
        <f t="shared" si="108"/>
        <v/>
      </c>
      <c r="LH25" s="45"/>
    </row>
    <row r="26" spans="2:320" ht="12" customHeight="1" x14ac:dyDescent="0.2">
      <c r="B26" s="47" t="s">
        <v>46</v>
      </c>
      <c r="C26" s="95">
        <f t="shared" si="0"/>
        <v>4</v>
      </c>
      <c r="D26" s="107">
        <f t="shared" si="110"/>
        <v>5</v>
      </c>
      <c r="E26" s="90">
        <f t="shared" si="196"/>
        <v>2</v>
      </c>
      <c r="F26" s="48" t="str">
        <f t="shared" si="197"/>
        <v/>
      </c>
      <c r="G26" s="92">
        <f t="shared" si="1"/>
        <v>3</v>
      </c>
      <c r="H26" s="110">
        <f t="shared" si="198"/>
        <v>20</v>
      </c>
      <c r="I26" s="111" t="str">
        <f t="shared" si="2"/>
        <v>:</v>
      </c>
      <c r="J26" s="128">
        <f t="shared" si="3"/>
        <v>25</v>
      </c>
      <c r="K26" s="110">
        <f t="shared" si="4"/>
        <v>4</v>
      </c>
      <c r="L26" s="111" t="str">
        <f t="shared" si="5"/>
        <v>:</v>
      </c>
      <c r="M26" s="112">
        <f t="shared" si="6"/>
        <v>5</v>
      </c>
      <c r="N26" s="19"/>
      <c r="O26" s="100">
        <f t="shared" si="199"/>
        <v>5</v>
      </c>
      <c r="P26" s="102">
        <f t="shared" si="7"/>
        <v>2</v>
      </c>
      <c r="Q26" s="103" t="str">
        <f t="shared" si="8"/>
        <v/>
      </c>
      <c r="R26" s="101">
        <f t="shared" si="9"/>
        <v>3</v>
      </c>
      <c r="S26" s="122">
        <f t="shared" si="10"/>
        <v>20</v>
      </c>
      <c r="T26" s="123" t="str">
        <f t="shared" si="11"/>
        <v>:</v>
      </c>
      <c r="U26" s="124">
        <f t="shared" si="12"/>
        <v>25</v>
      </c>
      <c r="V26" s="122">
        <f t="shared" si="218"/>
        <v>4</v>
      </c>
      <c r="W26" s="123" t="str">
        <f t="shared" si="14"/>
        <v>:</v>
      </c>
      <c r="X26" s="124">
        <f t="shared" si="219"/>
        <v>5</v>
      </c>
      <c r="Y26" s="34"/>
      <c r="Z26" s="97" t="str">
        <f t="shared" si="200"/>
        <v/>
      </c>
      <c r="AA26" s="49" t="str">
        <f t="shared" si="16"/>
        <v/>
      </c>
      <c r="AB26" s="50" t="str">
        <f t="shared" si="17"/>
        <v/>
      </c>
      <c r="AC26" s="51" t="str">
        <f t="shared" si="18"/>
        <v/>
      </c>
      <c r="AD26" s="130" t="str">
        <f t="shared" si="19"/>
        <v/>
      </c>
      <c r="AE26" s="117" t="str">
        <f t="shared" si="20"/>
        <v/>
      </c>
      <c r="AF26" s="118" t="str">
        <f t="shared" si="21"/>
        <v/>
      </c>
      <c r="AG26" s="116" t="str">
        <f t="shared" si="22"/>
        <v/>
      </c>
      <c r="AH26" s="117" t="str">
        <f t="shared" si="23"/>
        <v/>
      </c>
      <c r="AI26" s="118" t="str">
        <f t="shared" si="24"/>
        <v/>
      </c>
      <c r="AJ26" s="34"/>
      <c r="AK26" s="47" t="s">
        <v>46</v>
      </c>
      <c r="AL26" s="34"/>
      <c r="AM26" s="35"/>
      <c r="AN26" s="36" t="str">
        <f t="shared" si="25"/>
        <v/>
      </c>
      <c r="AO26" s="37"/>
      <c r="AP26" s="38"/>
      <c r="AQ26" s="39" t="str">
        <f t="shared" si="26"/>
        <v/>
      </c>
      <c r="AR26" s="40"/>
      <c r="AS26" s="41"/>
      <c r="AT26" s="42" t="str">
        <f t="shared" si="27"/>
        <v/>
      </c>
      <c r="AU26" s="43"/>
      <c r="AV26" s="44"/>
      <c r="AW26" s="42" t="str">
        <f t="shared" si="28"/>
        <v/>
      </c>
      <c r="AX26" s="45"/>
      <c r="AY26" s="19"/>
      <c r="AZ26" s="35"/>
      <c r="BA26" s="36" t="str">
        <f t="shared" si="29"/>
        <v/>
      </c>
      <c r="BB26" s="37"/>
      <c r="BC26" s="38"/>
      <c r="BD26" s="39" t="str">
        <f t="shared" si="30"/>
        <v/>
      </c>
      <c r="BE26" s="40"/>
      <c r="BF26" s="41"/>
      <c r="BG26" s="42" t="str">
        <f t="shared" si="31"/>
        <v/>
      </c>
      <c r="BH26" s="43"/>
      <c r="BI26" s="44"/>
      <c r="BJ26" s="42" t="str">
        <f t="shared" si="32"/>
        <v/>
      </c>
      <c r="BK26" s="45"/>
      <c r="BL26" s="19"/>
      <c r="BM26" s="35"/>
      <c r="BN26" s="36" t="str">
        <f t="shared" si="33"/>
        <v/>
      </c>
      <c r="BO26" s="37"/>
      <c r="BP26" s="38"/>
      <c r="BQ26" s="39" t="str">
        <f t="shared" si="34"/>
        <v/>
      </c>
      <c r="BR26" s="40"/>
      <c r="BS26" s="41"/>
      <c r="BT26" s="42" t="str">
        <f t="shared" si="35"/>
        <v/>
      </c>
      <c r="BU26" s="43"/>
      <c r="BV26" s="44"/>
      <c r="BW26" s="42" t="str">
        <f t="shared" si="36"/>
        <v/>
      </c>
      <c r="BX26" s="45"/>
      <c r="BY26" s="20"/>
      <c r="BZ26" s="35"/>
      <c r="CA26" s="36" t="str">
        <f t="shared" si="37"/>
        <v/>
      </c>
      <c r="CB26" s="37"/>
      <c r="CC26" s="38"/>
      <c r="CD26" s="39" t="str">
        <f t="shared" si="38"/>
        <v/>
      </c>
      <c r="CE26" s="40"/>
      <c r="CF26" s="41"/>
      <c r="CG26" s="42" t="str">
        <f t="shared" si="39"/>
        <v/>
      </c>
      <c r="CH26" s="43"/>
      <c r="CI26" s="44"/>
      <c r="CJ26" s="42" t="str">
        <f t="shared" si="40"/>
        <v/>
      </c>
      <c r="CK26" s="45"/>
      <c r="CL26" s="19"/>
      <c r="CM26" s="47" t="s">
        <v>46</v>
      </c>
      <c r="CN26" s="19"/>
      <c r="CO26" s="35"/>
      <c r="CP26" s="36" t="str">
        <f t="shared" si="202"/>
        <v/>
      </c>
      <c r="CQ26" s="37"/>
      <c r="CR26" s="38"/>
      <c r="CS26" s="39" t="str">
        <f t="shared" si="203"/>
        <v/>
      </c>
      <c r="CT26" s="40"/>
      <c r="CU26" s="41"/>
      <c r="CV26" s="42" t="str">
        <f t="shared" si="204"/>
        <v/>
      </c>
      <c r="CW26" s="43"/>
      <c r="CX26" s="44"/>
      <c r="CY26" s="42" t="str">
        <f t="shared" si="205"/>
        <v/>
      </c>
      <c r="CZ26" s="45"/>
      <c r="DA26" s="19"/>
      <c r="DB26" s="35"/>
      <c r="DC26" s="36" t="str">
        <f t="shared" si="206"/>
        <v/>
      </c>
      <c r="DD26" s="37"/>
      <c r="DE26" s="38"/>
      <c r="DF26" s="39" t="str">
        <f t="shared" si="207"/>
        <v/>
      </c>
      <c r="DG26" s="40"/>
      <c r="DH26" s="41"/>
      <c r="DI26" s="42" t="str">
        <f t="shared" si="208"/>
        <v/>
      </c>
      <c r="DJ26" s="43"/>
      <c r="DK26" s="44"/>
      <c r="DL26" s="42" t="str">
        <f t="shared" si="209"/>
        <v/>
      </c>
      <c r="DM26" s="45"/>
      <c r="DN26" s="19"/>
      <c r="DO26" s="35"/>
      <c r="DP26" s="36" t="str">
        <f t="shared" si="210"/>
        <v/>
      </c>
      <c r="DQ26" s="37"/>
      <c r="DR26" s="38"/>
      <c r="DS26" s="39" t="str">
        <f t="shared" si="211"/>
        <v/>
      </c>
      <c r="DT26" s="40"/>
      <c r="DU26" s="41"/>
      <c r="DV26" s="42" t="str">
        <f t="shared" si="212"/>
        <v/>
      </c>
      <c r="DW26" s="43"/>
      <c r="DX26" s="44"/>
      <c r="DY26" s="42" t="str">
        <f t="shared" si="213"/>
        <v/>
      </c>
      <c r="DZ26" s="45"/>
      <c r="EA26" s="19"/>
      <c r="EB26" s="35"/>
      <c r="EC26" s="36" t="str">
        <f t="shared" si="214"/>
        <v/>
      </c>
      <c r="ED26" s="37"/>
      <c r="EE26" s="38"/>
      <c r="EF26" s="39" t="str">
        <f t="shared" si="215"/>
        <v/>
      </c>
      <c r="EG26" s="40"/>
      <c r="EH26" s="41"/>
      <c r="EI26" s="42" t="str">
        <f t="shared" si="216"/>
        <v/>
      </c>
      <c r="EJ26" s="43"/>
      <c r="EK26" s="44"/>
      <c r="EL26" s="42" t="str">
        <f t="shared" si="217"/>
        <v/>
      </c>
      <c r="EM26" s="45"/>
      <c r="EN26" s="19"/>
      <c r="EO26" s="47" t="s">
        <v>46</v>
      </c>
      <c r="EP26" s="19"/>
      <c r="EQ26" s="35"/>
      <c r="ER26" s="36" t="str">
        <f t="shared" si="57"/>
        <v/>
      </c>
      <c r="ES26" s="37"/>
      <c r="ET26" s="38"/>
      <c r="EU26" s="39" t="str">
        <f t="shared" si="58"/>
        <v/>
      </c>
      <c r="EV26" s="40"/>
      <c r="EW26" s="41"/>
      <c r="EX26" s="42" t="str">
        <f t="shared" si="59"/>
        <v/>
      </c>
      <c r="EY26" s="43"/>
      <c r="EZ26" s="44"/>
      <c r="FA26" s="42" t="str">
        <f t="shared" si="60"/>
        <v/>
      </c>
      <c r="FB26" s="45"/>
      <c r="FC26" s="19"/>
      <c r="FD26" s="35"/>
      <c r="FE26" s="36" t="str">
        <f t="shared" si="61"/>
        <v/>
      </c>
      <c r="FF26" s="37"/>
      <c r="FG26" s="38"/>
      <c r="FH26" s="39" t="str">
        <f t="shared" si="62"/>
        <v/>
      </c>
      <c r="FI26" s="40"/>
      <c r="FJ26" s="41"/>
      <c r="FK26" s="42" t="str">
        <f t="shared" si="63"/>
        <v/>
      </c>
      <c r="FL26" s="43"/>
      <c r="FM26" s="44"/>
      <c r="FN26" s="42" t="str">
        <f t="shared" si="64"/>
        <v/>
      </c>
      <c r="FO26" s="45"/>
      <c r="FP26" s="19"/>
      <c r="FQ26" s="35"/>
      <c r="FR26" s="36" t="str">
        <f t="shared" si="65"/>
        <v/>
      </c>
      <c r="FS26" s="37"/>
      <c r="FT26" s="38"/>
      <c r="FU26" s="39" t="str">
        <f t="shared" si="66"/>
        <v/>
      </c>
      <c r="FV26" s="40"/>
      <c r="FW26" s="41"/>
      <c r="FX26" s="42" t="str">
        <f t="shared" si="67"/>
        <v/>
      </c>
      <c r="FY26" s="43"/>
      <c r="FZ26" s="44"/>
      <c r="GA26" s="42" t="str">
        <f t="shared" si="68"/>
        <v/>
      </c>
      <c r="GB26" s="45"/>
      <c r="GC26" s="19"/>
      <c r="GD26" s="35"/>
      <c r="GE26" s="36" t="str">
        <f t="shared" si="69"/>
        <v/>
      </c>
      <c r="GF26" s="37"/>
      <c r="GG26" s="38"/>
      <c r="GH26" s="39" t="str">
        <f t="shared" si="70"/>
        <v/>
      </c>
      <c r="GI26" s="40"/>
      <c r="GJ26" s="41"/>
      <c r="GK26" s="42" t="str">
        <f t="shared" si="71"/>
        <v/>
      </c>
      <c r="GL26" s="43"/>
      <c r="GM26" s="44"/>
      <c r="GN26" s="42" t="str">
        <f t="shared" si="72"/>
        <v/>
      </c>
      <c r="GO26" s="45"/>
      <c r="GP26" s="19"/>
      <c r="GQ26" s="47" t="s">
        <v>46</v>
      </c>
      <c r="GR26" s="19"/>
      <c r="GS26" s="35"/>
      <c r="GT26" s="36" t="str">
        <f t="shared" si="73"/>
        <v/>
      </c>
      <c r="GU26" s="37"/>
      <c r="GV26" s="38"/>
      <c r="GW26" s="39" t="str">
        <f t="shared" si="74"/>
        <v/>
      </c>
      <c r="GX26" s="40"/>
      <c r="GY26" s="41"/>
      <c r="GZ26" s="42" t="str">
        <f t="shared" si="75"/>
        <v/>
      </c>
      <c r="HA26" s="43"/>
      <c r="HB26" s="44"/>
      <c r="HC26" s="42" t="str">
        <f t="shared" si="76"/>
        <v/>
      </c>
      <c r="HD26" s="45"/>
      <c r="HE26" s="19"/>
      <c r="HF26" s="35">
        <v>3</v>
      </c>
      <c r="HG26" s="36" t="str">
        <f t="shared" si="77"/>
        <v>:</v>
      </c>
      <c r="HH26" s="37">
        <v>6</v>
      </c>
      <c r="HI26" s="38"/>
      <c r="HJ26" s="39" t="str">
        <f t="shared" si="78"/>
        <v/>
      </c>
      <c r="HK26" s="40"/>
      <c r="HL26" s="41"/>
      <c r="HM26" s="42" t="str">
        <f t="shared" si="79"/>
        <v/>
      </c>
      <c r="HN26" s="43"/>
      <c r="HO26" s="44"/>
      <c r="HP26" s="42" t="str">
        <f t="shared" si="80"/>
        <v/>
      </c>
      <c r="HQ26" s="45"/>
      <c r="HR26" s="19"/>
      <c r="HS26" s="215">
        <v>0</v>
      </c>
      <c r="HT26" s="216" t="str">
        <f t="shared" si="81"/>
        <v>:</v>
      </c>
      <c r="HU26" s="190">
        <v>7</v>
      </c>
      <c r="HV26" s="217">
        <v>7</v>
      </c>
      <c r="HW26" s="218" t="str">
        <f t="shared" si="82"/>
        <v>:</v>
      </c>
      <c r="HX26" s="219">
        <v>2</v>
      </c>
      <c r="HY26" s="174"/>
      <c r="HZ26" s="220" t="str">
        <f t="shared" si="83"/>
        <v/>
      </c>
      <c r="IA26" s="221"/>
      <c r="IB26" s="222"/>
      <c r="IC26" s="220" t="str">
        <f t="shared" si="84"/>
        <v/>
      </c>
      <c r="ID26" s="223"/>
      <c r="IE26" s="19"/>
      <c r="IF26" s="35">
        <v>7</v>
      </c>
      <c r="IG26" s="36" t="str">
        <f t="shared" si="85"/>
        <v>:</v>
      </c>
      <c r="IH26" s="37">
        <v>5</v>
      </c>
      <c r="II26" s="38"/>
      <c r="IJ26" s="39" t="str">
        <f t="shared" si="86"/>
        <v/>
      </c>
      <c r="IK26" s="40"/>
      <c r="IL26" s="41"/>
      <c r="IM26" s="42" t="str">
        <f t="shared" si="87"/>
        <v/>
      </c>
      <c r="IN26" s="43"/>
      <c r="IO26" s="44"/>
      <c r="IP26" s="42" t="str">
        <f t="shared" si="88"/>
        <v/>
      </c>
      <c r="IQ26" s="45"/>
      <c r="IR26" s="19"/>
      <c r="IS26" s="47" t="s">
        <v>46</v>
      </c>
      <c r="IT26" s="19"/>
      <c r="IU26" s="35"/>
      <c r="IV26" s="36" t="str">
        <f t="shared" si="89"/>
        <v/>
      </c>
      <c r="IW26" s="37"/>
      <c r="IX26" s="38"/>
      <c r="IY26" s="39" t="str">
        <f t="shared" si="90"/>
        <v/>
      </c>
      <c r="IZ26" s="40"/>
      <c r="JA26" s="41"/>
      <c r="JB26" s="42" t="str">
        <f t="shared" si="91"/>
        <v/>
      </c>
      <c r="JC26" s="43"/>
      <c r="JD26" s="44"/>
      <c r="JE26" s="42" t="str">
        <f t="shared" si="92"/>
        <v/>
      </c>
      <c r="JF26" s="45"/>
      <c r="JG26" s="19"/>
      <c r="JH26" s="35"/>
      <c r="JI26" s="36" t="str">
        <f t="shared" si="93"/>
        <v/>
      </c>
      <c r="JJ26" s="37"/>
      <c r="JK26" s="38"/>
      <c r="JL26" s="39" t="str">
        <f t="shared" si="94"/>
        <v/>
      </c>
      <c r="JM26" s="40"/>
      <c r="JN26" s="41"/>
      <c r="JO26" s="42" t="str">
        <f t="shared" si="95"/>
        <v/>
      </c>
      <c r="JP26" s="43"/>
      <c r="JQ26" s="44"/>
      <c r="JR26" s="42" t="str">
        <f t="shared" si="96"/>
        <v/>
      </c>
      <c r="JS26" s="45"/>
      <c r="JT26" s="19"/>
      <c r="JU26" s="35"/>
      <c r="JV26" s="36" t="str">
        <f t="shared" si="97"/>
        <v/>
      </c>
      <c r="JW26" s="37"/>
      <c r="JX26" s="38"/>
      <c r="JY26" s="39" t="str">
        <f t="shared" si="98"/>
        <v/>
      </c>
      <c r="JZ26" s="40"/>
      <c r="KA26" s="41"/>
      <c r="KB26" s="42" t="str">
        <f t="shared" si="99"/>
        <v/>
      </c>
      <c r="KC26" s="43"/>
      <c r="KD26" s="44"/>
      <c r="KE26" s="42" t="str">
        <f t="shared" si="100"/>
        <v/>
      </c>
      <c r="KF26" s="45"/>
      <c r="KG26" s="19"/>
      <c r="KH26" s="35">
        <v>3</v>
      </c>
      <c r="KI26" s="36" t="str">
        <f t="shared" si="101"/>
        <v>:</v>
      </c>
      <c r="KJ26" s="37">
        <v>5</v>
      </c>
      <c r="KK26" s="38"/>
      <c r="KL26" s="39" t="str">
        <f t="shared" si="102"/>
        <v/>
      </c>
      <c r="KM26" s="40"/>
      <c r="KN26" s="41"/>
      <c r="KO26" s="42" t="str">
        <f t="shared" si="103"/>
        <v/>
      </c>
      <c r="KP26" s="43"/>
      <c r="KQ26" s="44"/>
      <c r="KR26" s="42" t="str">
        <f t="shared" si="104"/>
        <v/>
      </c>
      <c r="KS26" s="45"/>
      <c r="KT26" s="19"/>
      <c r="KU26" s="47" t="s">
        <v>46</v>
      </c>
      <c r="KV26" s="19"/>
      <c r="KW26" s="35"/>
      <c r="KX26" s="36" t="str">
        <f t="shared" si="105"/>
        <v/>
      </c>
      <c r="KY26" s="37"/>
      <c r="KZ26" s="38"/>
      <c r="LA26" s="39" t="str">
        <f t="shared" si="106"/>
        <v/>
      </c>
      <c r="LB26" s="40"/>
      <c r="LC26" s="41"/>
      <c r="LD26" s="42" t="str">
        <f t="shared" si="107"/>
        <v/>
      </c>
      <c r="LE26" s="43"/>
      <c r="LF26" s="44"/>
      <c r="LG26" s="42" t="str">
        <f t="shared" si="108"/>
        <v/>
      </c>
      <c r="LH26" s="45"/>
    </row>
    <row r="27" spans="2:320" ht="12" customHeight="1" x14ac:dyDescent="0.2">
      <c r="B27" s="176" t="s">
        <v>77</v>
      </c>
      <c r="C27" s="95">
        <f t="shared" ref="C27" si="320">IF(E27="",IF(F27="",0,F27),IF(F27="",E27*2,E27*2+F27))</f>
        <v>0</v>
      </c>
      <c r="D27" s="107">
        <f t="shared" si="110"/>
        <v>1</v>
      </c>
      <c r="E27" s="90" t="str">
        <f t="shared" ref="E27" si="321">IF(P27="",AA27,IF(AA27="",P27,P27+AA27))</f>
        <v/>
      </c>
      <c r="F27" s="48" t="str">
        <f t="shared" ref="F27" si="322">IF(Q27="",AB27,IF(AB27="",Q27,Q27+AB27))</f>
        <v/>
      </c>
      <c r="G27" s="92">
        <f t="shared" ref="G27" si="323">IF(R27="",AC27,IF(AC27="",R27,R27+AC27))</f>
        <v>1</v>
      </c>
      <c r="H27" s="110">
        <f t="shared" ref="H27" si="324">IF(S27="",AD27,IF(AD27="",S27,S27+AD27))</f>
        <v>3</v>
      </c>
      <c r="I27" s="111" t="str">
        <f t="shared" ref="I27" si="325">IF(H27="","",":")</f>
        <v>:</v>
      </c>
      <c r="J27" s="128">
        <f t="shared" ref="J27" si="326">IF(U27="",AF27,IF(AF27="",U27,U27+AF27))</f>
        <v>4</v>
      </c>
      <c r="K27" s="110">
        <f t="shared" si="4"/>
        <v>3</v>
      </c>
      <c r="L27" s="111" t="str">
        <f t="shared" ref="L27" si="327">IF(K27="","",":")</f>
        <v>:</v>
      </c>
      <c r="M27" s="112">
        <f t="shared" si="6"/>
        <v>4</v>
      </c>
      <c r="N27" s="19"/>
      <c r="O27" s="100">
        <f t="shared" ref="O27" si="328">IF(V27="","",SUM(P27:R27))</f>
        <v>1</v>
      </c>
      <c r="P27" s="102" t="str">
        <f t="shared" si="7"/>
        <v/>
      </c>
      <c r="Q27" s="103" t="str">
        <f t="shared" si="8"/>
        <v/>
      </c>
      <c r="R27" s="101">
        <f t="shared" si="9"/>
        <v>1</v>
      </c>
      <c r="S27" s="122">
        <f t="shared" si="10"/>
        <v>3</v>
      </c>
      <c r="T27" s="123" t="str">
        <f t="shared" ref="T27" si="329">IF(S27="","",":")</f>
        <v>:</v>
      </c>
      <c r="U27" s="124">
        <f t="shared" si="12"/>
        <v>4</v>
      </c>
      <c r="V27" s="122">
        <f t="shared" ref="V27" si="330">IF(S27="","",S27/SUM(P27:R27))</f>
        <v>3</v>
      </c>
      <c r="W27" s="123" t="str">
        <f t="shared" ref="W27" si="331">IF(V27="","",":")</f>
        <v>:</v>
      </c>
      <c r="X27" s="124">
        <f t="shared" ref="X27" si="332">IF(U27="","",U27/SUM(P27:R27))</f>
        <v>4</v>
      </c>
      <c r="Y27" s="34"/>
      <c r="Z27" s="97" t="str">
        <f t="shared" ref="Z27" si="333">IF(AG27="","",SUM(AA27:AC27))</f>
        <v/>
      </c>
      <c r="AA27" s="49" t="str">
        <f t="shared" si="16"/>
        <v/>
      </c>
      <c r="AB27" s="50" t="str">
        <f t="shared" si="17"/>
        <v/>
      </c>
      <c r="AC27" s="51" t="str">
        <f t="shared" si="18"/>
        <v/>
      </c>
      <c r="AD27" s="130" t="str">
        <f t="shared" si="19"/>
        <v/>
      </c>
      <c r="AE27" s="117" t="str">
        <f t="shared" ref="AE27" si="334">IF(AD27="","",":")</f>
        <v/>
      </c>
      <c r="AF27" s="118" t="str">
        <f t="shared" si="21"/>
        <v/>
      </c>
      <c r="AG27" s="116" t="str">
        <f t="shared" ref="AG27" si="335">IF(AD27="","",AD27/SUM(AA27:AC27))</f>
        <v/>
      </c>
      <c r="AH27" s="117" t="str">
        <f t="shared" ref="AH27" si="336">IF(AG27="","",":")</f>
        <v/>
      </c>
      <c r="AI27" s="118" t="str">
        <f t="shared" ref="AI27" si="337">IF(AF27="","",AF27/SUM(AA27:AC27))</f>
        <v/>
      </c>
      <c r="AJ27" s="34"/>
      <c r="AK27" s="176" t="s">
        <v>77</v>
      </c>
      <c r="AL27" s="34"/>
      <c r="AM27" s="35"/>
      <c r="AN27" s="36" t="str">
        <f t="shared" ref="AN27" si="338">IF(AM27="","",":")</f>
        <v/>
      </c>
      <c r="AO27" s="37"/>
      <c r="AP27" s="38"/>
      <c r="AQ27" s="39" t="str">
        <f t="shared" ref="AQ27" si="339">IF(AP27="","",":")</f>
        <v/>
      </c>
      <c r="AR27" s="40"/>
      <c r="AS27" s="41"/>
      <c r="AT27" s="42" t="str">
        <f t="shared" ref="AT27" si="340">IF(AS27="","",":")</f>
        <v/>
      </c>
      <c r="AU27" s="43"/>
      <c r="AV27" s="44"/>
      <c r="AW27" s="42" t="str">
        <f t="shared" ref="AW27" si="341">IF(AV27="","",":")</f>
        <v/>
      </c>
      <c r="AX27" s="45"/>
      <c r="AY27" s="19"/>
      <c r="AZ27" s="35"/>
      <c r="BA27" s="36" t="str">
        <f t="shared" ref="BA27" si="342">IF(AZ27="","",":")</f>
        <v/>
      </c>
      <c r="BB27" s="37"/>
      <c r="BC27" s="38"/>
      <c r="BD27" s="39" t="str">
        <f t="shared" ref="BD27" si="343">IF(BC27="","",":")</f>
        <v/>
      </c>
      <c r="BE27" s="40"/>
      <c r="BF27" s="41"/>
      <c r="BG27" s="42" t="str">
        <f t="shared" ref="BG27" si="344">IF(BF27="","",":")</f>
        <v/>
      </c>
      <c r="BH27" s="43"/>
      <c r="BI27" s="44"/>
      <c r="BJ27" s="42" t="str">
        <f t="shared" ref="BJ27" si="345">IF(BI27="","",":")</f>
        <v/>
      </c>
      <c r="BK27" s="45"/>
      <c r="BL27" s="19"/>
      <c r="BM27" s="35"/>
      <c r="BN27" s="36" t="str">
        <f t="shared" ref="BN27" si="346">IF(BM27="","",":")</f>
        <v/>
      </c>
      <c r="BO27" s="37"/>
      <c r="BP27" s="38"/>
      <c r="BQ27" s="39" t="str">
        <f t="shared" ref="BQ27" si="347">IF(BP27="","",":")</f>
        <v/>
      </c>
      <c r="BR27" s="40"/>
      <c r="BS27" s="41"/>
      <c r="BT27" s="42" t="str">
        <f t="shared" ref="BT27" si="348">IF(BS27="","",":")</f>
        <v/>
      </c>
      <c r="BU27" s="43"/>
      <c r="BV27" s="44"/>
      <c r="BW27" s="42" t="str">
        <f t="shared" ref="BW27" si="349">IF(BV27="","",":")</f>
        <v/>
      </c>
      <c r="BX27" s="45"/>
      <c r="BY27" s="20"/>
      <c r="BZ27" s="35"/>
      <c r="CA27" s="36" t="str">
        <f t="shared" ref="CA27" si="350">IF(BZ27="","",":")</f>
        <v/>
      </c>
      <c r="CB27" s="37"/>
      <c r="CC27" s="38"/>
      <c r="CD27" s="39" t="str">
        <f t="shared" ref="CD27" si="351">IF(CC27="","",":")</f>
        <v/>
      </c>
      <c r="CE27" s="40"/>
      <c r="CF27" s="41"/>
      <c r="CG27" s="42" t="str">
        <f t="shared" ref="CG27" si="352">IF(CF27="","",":")</f>
        <v/>
      </c>
      <c r="CH27" s="43"/>
      <c r="CI27" s="44"/>
      <c r="CJ27" s="42" t="str">
        <f t="shared" ref="CJ27" si="353">IF(CI27="","",":")</f>
        <v/>
      </c>
      <c r="CK27" s="45"/>
      <c r="CL27" s="19"/>
      <c r="CM27" s="176" t="s">
        <v>77</v>
      </c>
      <c r="CN27" s="19"/>
      <c r="CO27" s="35"/>
      <c r="CP27" s="36" t="str">
        <f t="shared" si="202"/>
        <v/>
      </c>
      <c r="CQ27" s="37"/>
      <c r="CR27" s="38"/>
      <c r="CS27" s="39" t="str">
        <f t="shared" si="203"/>
        <v/>
      </c>
      <c r="CT27" s="40"/>
      <c r="CU27" s="41"/>
      <c r="CV27" s="42" t="str">
        <f t="shared" si="204"/>
        <v/>
      </c>
      <c r="CW27" s="43"/>
      <c r="CX27" s="44"/>
      <c r="CY27" s="42" t="str">
        <f t="shared" si="205"/>
        <v/>
      </c>
      <c r="CZ27" s="45"/>
      <c r="DA27" s="19"/>
      <c r="DB27" s="35"/>
      <c r="DC27" s="36" t="str">
        <f t="shared" si="206"/>
        <v/>
      </c>
      <c r="DD27" s="37"/>
      <c r="DE27" s="38"/>
      <c r="DF27" s="39" t="str">
        <f t="shared" si="207"/>
        <v/>
      </c>
      <c r="DG27" s="40"/>
      <c r="DH27" s="41"/>
      <c r="DI27" s="42" t="str">
        <f t="shared" si="208"/>
        <v/>
      </c>
      <c r="DJ27" s="43"/>
      <c r="DK27" s="44"/>
      <c r="DL27" s="42" t="str">
        <f t="shared" si="209"/>
        <v/>
      </c>
      <c r="DM27" s="45"/>
      <c r="DN27" s="19"/>
      <c r="DO27" s="35"/>
      <c r="DP27" s="36" t="str">
        <f t="shared" si="210"/>
        <v/>
      </c>
      <c r="DQ27" s="37"/>
      <c r="DR27" s="38"/>
      <c r="DS27" s="39" t="str">
        <f t="shared" si="211"/>
        <v/>
      </c>
      <c r="DT27" s="40"/>
      <c r="DU27" s="41"/>
      <c r="DV27" s="42" t="str">
        <f t="shared" si="212"/>
        <v/>
      </c>
      <c r="DW27" s="43"/>
      <c r="DX27" s="44"/>
      <c r="DY27" s="42" t="str">
        <f t="shared" si="213"/>
        <v/>
      </c>
      <c r="DZ27" s="45"/>
      <c r="EA27" s="19"/>
      <c r="EB27" s="35"/>
      <c r="EC27" s="36" t="str">
        <f t="shared" si="214"/>
        <v/>
      </c>
      <c r="ED27" s="37"/>
      <c r="EE27" s="38"/>
      <c r="EF27" s="39" t="str">
        <f t="shared" si="215"/>
        <v/>
      </c>
      <c r="EG27" s="40"/>
      <c r="EH27" s="41"/>
      <c r="EI27" s="42" t="str">
        <f t="shared" si="216"/>
        <v/>
      </c>
      <c r="EJ27" s="43"/>
      <c r="EK27" s="44"/>
      <c r="EL27" s="42" t="str">
        <f t="shared" si="217"/>
        <v/>
      </c>
      <c r="EM27" s="45"/>
      <c r="EN27" s="19"/>
      <c r="EO27" s="176" t="s">
        <v>77</v>
      </c>
      <c r="EP27" s="19"/>
      <c r="EQ27" s="35"/>
      <c r="ER27" s="36" t="str">
        <f t="shared" ref="ER27" si="354">IF(EQ27="","",":")</f>
        <v/>
      </c>
      <c r="ES27" s="37"/>
      <c r="ET27" s="38"/>
      <c r="EU27" s="39" t="str">
        <f t="shared" ref="EU27" si="355">IF(ET27="","",":")</f>
        <v/>
      </c>
      <c r="EV27" s="40"/>
      <c r="EW27" s="41"/>
      <c r="EX27" s="42" t="str">
        <f t="shared" ref="EX27" si="356">IF(EW27="","",":")</f>
        <v/>
      </c>
      <c r="EY27" s="43"/>
      <c r="EZ27" s="44"/>
      <c r="FA27" s="42" t="str">
        <f t="shared" ref="FA27" si="357">IF(EZ27="","",":")</f>
        <v/>
      </c>
      <c r="FB27" s="45"/>
      <c r="FC27" s="19"/>
      <c r="FD27" s="35"/>
      <c r="FE27" s="36" t="str">
        <f t="shared" ref="FE27" si="358">IF(FD27="","",":")</f>
        <v/>
      </c>
      <c r="FF27" s="37"/>
      <c r="FG27" s="38"/>
      <c r="FH27" s="39" t="str">
        <f t="shared" ref="FH27" si="359">IF(FG27="","",":")</f>
        <v/>
      </c>
      <c r="FI27" s="40"/>
      <c r="FJ27" s="41"/>
      <c r="FK27" s="42" t="str">
        <f t="shared" ref="FK27" si="360">IF(FJ27="","",":")</f>
        <v/>
      </c>
      <c r="FL27" s="43"/>
      <c r="FM27" s="44"/>
      <c r="FN27" s="42" t="str">
        <f t="shared" ref="FN27" si="361">IF(FM27="","",":")</f>
        <v/>
      </c>
      <c r="FO27" s="45"/>
      <c r="FP27" s="19"/>
      <c r="FQ27" s="35"/>
      <c r="FR27" s="36" t="str">
        <f t="shared" ref="FR27" si="362">IF(FQ27="","",":")</f>
        <v/>
      </c>
      <c r="FS27" s="37"/>
      <c r="FT27" s="38"/>
      <c r="FU27" s="39" t="str">
        <f t="shared" ref="FU27" si="363">IF(FT27="","",":")</f>
        <v/>
      </c>
      <c r="FV27" s="40"/>
      <c r="FW27" s="41"/>
      <c r="FX27" s="42" t="str">
        <f t="shared" ref="FX27" si="364">IF(FW27="","",":")</f>
        <v/>
      </c>
      <c r="FY27" s="43"/>
      <c r="FZ27" s="44"/>
      <c r="GA27" s="42" t="str">
        <f t="shared" ref="GA27" si="365">IF(FZ27="","",":")</f>
        <v/>
      </c>
      <c r="GB27" s="45"/>
      <c r="GC27" s="19"/>
      <c r="GD27" s="35"/>
      <c r="GE27" s="36" t="str">
        <f t="shared" ref="GE27" si="366">IF(GD27="","",":")</f>
        <v/>
      </c>
      <c r="GF27" s="37"/>
      <c r="GG27" s="38"/>
      <c r="GH27" s="39" t="str">
        <f t="shared" ref="GH27" si="367">IF(GG27="","",":")</f>
        <v/>
      </c>
      <c r="GI27" s="40"/>
      <c r="GJ27" s="41"/>
      <c r="GK27" s="42" t="str">
        <f t="shared" ref="GK27" si="368">IF(GJ27="","",":")</f>
        <v/>
      </c>
      <c r="GL27" s="43"/>
      <c r="GM27" s="44"/>
      <c r="GN27" s="42" t="str">
        <f t="shared" ref="GN27" si="369">IF(GM27="","",":")</f>
        <v/>
      </c>
      <c r="GO27" s="45"/>
      <c r="GP27" s="19"/>
      <c r="GQ27" s="176" t="s">
        <v>77</v>
      </c>
      <c r="GR27" s="19"/>
      <c r="GS27" s="35">
        <v>3</v>
      </c>
      <c r="GT27" s="36" t="str">
        <f>IF(GS27="","",":")</f>
        <v>:</v>
      </c>
      <c r="GU27" s="190">
        <v>4</v>
      </c>
      <c r="GV27" s="38"/>
      <c r="GW27" s="39" t="str">
        <f>IF(GV27="","",":")</f>
        <v/>
      </c>
      <c r="GX27" s="40"/>
      <c r="GY27" s="41"/>
      <c r="GZ27" s="42" t="str">
        <f>IF(GY27="","",":")</f>
        <v/>
      </c>
      <c r="HA27" s="43"/>
      <c r="HB27" s="44"/>
      <c r="HC27" s="42" t="str">
        <f>IF(HB27="","",":")</f>
        <v/>
      </c>
      <c r="HD27" s="45"/>
      <c r="HE27" s="19"/>
      <c r="HF27" s="35"/>
      <c r="HG27" s="36" t="str">
        <f>IF(HF27="","",":")</f>
        <v/>
      </c>
      <c r="HH27" s="37"/>
      <c r="HI27" s="38"/>
      <c r="HJ27" s="39" t="str">
        <f>IF(HI27="","",":")</f>
        <v/>
      </c>
      <c r="HK27" s="40"/>
      <c r="HL27" s="41"/>
      <c r="HM27" s="42" t="str">
        <f>IF(HL27="","",":")</f>
        <v/>
      </c>
      <c r="HN27" s="43"/>
      <c r="HO27" s="44"/>
      <c r="HP27" s="42" t="str">
        <f>IF(HO27="","",":")</f>
        <v/>
      </c>
      <c r="HQ27" s="45"/>
      <c r="HR27" s="19"/>
      <c r="HS27" s="215"/>
      <c r="HT27" s="216" t="str">
        <f>IF(HS27="","",":")</f>
        <v/>
      </c>
      <c r="HU27" s="190"/>
      <c r="HV27" s="217"/>
      <c r="HW27" s="218" t="str">
        <f>IF(HV27="","",":")</f>
        <v/>
      </c>
      <c r="HX27" s="219"/>
      <c r="HY27" s="174"/>
      <c r="HZ27" s="220" t="str">
        <f>IF(HY27="","",":")</f>
        <v/>
      </c>
      <c r="IA27" s="221"/>
      <c r="IB27" s="222"/>
      <c r="IC27" s="220" t="str">
        <f>IF(IB27="","",":")</f>
        <v/>
      </c>
      <c r="ID27" s="223"/>
      <c r="IE27" s="19"/>
      <c r="IF27" s="35"/>
      <c r="IG27" s="36" t="str">
        <f>IF(IF27="","",":")</f>
        <v/>
      </c>
      <c r="IH27" s="37"/>
      <c r="II27" s="38"/>
      <c r="IJ27" s="39" t="str">
        <f>IF(II27="","",":")</f>
        <v/>
      </c>
      <c r="IK27" s="40"/>
      <c r="IL27" s="41"/>
      <c r="IM27" s="42" t="str">
        <f>IF(IL27="","",":")</f>
        <v/>
      </c>
      <c r="IN27" s="43"/>
      <c r="IO27" s="44"/>
      <c r="IP27" s="42" t="str">
        <f>IF(IO27="","",":")</f>
        <v/>
      </c>
      <c r="IQ27" s="45"/>
      <c r="IR27" s="19"/>
      <c r="IS27" s="176" t="s">
        <v>77</v>
      </c>
      <c r="IT27" s="19"/>
      <c r="IU27" s="35"/>
      <c r="IV27" s="36" t="str">
        <f>IF(IU27="","",":")</f>
        <v/>
      </c>
      <c r="IW27" s="37"/>
      <c r="IX27" s="38"/>
      <c r="IY27" s="39" t="str">
        <f>IF(IX27="","",":")</f>
        <v/>
      </c>
      <c r="IZ27" s="40"/>
      <c r="JA27" s="41"/>
      <c r="JB27" s="42" t="str">
        <f>IF(JA27="","",":")</f>
        <v/>
      </c>
      <c r="JC27" s="43"/>
      <c r="JD27" s="44"/>
      <c r="JE27" s="42" t="str">
        <f>IF(JD27="","",":")</f>
        <v/>
      </c>
      <c r="JF27" s="45"/>
      <c r="JG27" s="19"/>
      <c r="JH27" s="35"/>
      <c r="JI27" s="36" t="str">
        <f>IF(JH27="","",":")</f>
        <v/>
      </c>
      <c r="JJ27" s="37"/>
      <c r="JK27" s="38"/>
      <c r="JL27" s="39" t="str">
        <f>IF(JK27="","",":")</f>
        <v/>
      </c>
      <c r="JM27" s="40"/>
      <c r="JN27" s="41"/>
      <c r="JO27" s="42" t="str">
        <f>IF(JN27="","",":")</f>
        <v/>
      </c>
      <c r="JP27" s="43"/>
      <c r="JQ27" s="44"/>
      <c r="JR27" s="42" t="str">
        <f>IF(JQ27="","",":")</f>
        <v/>
      </c>
      <c r="JS27" s="45"/>
      <c r="JT27" s="19"/>
      <c r="JU27" s="35"/>
      <c r="JV27" s="36" t="str">
        <f>IF(JU27="","",":")</f>
        <v/>
      </c>
      <c r="JW27" s="37"/>
      <c r="JX27" s="38"/>
      <c r="JY27" s="39" t="str">
        <f>IF(JX27="","",":")</f>
        <v/>
      </c>
      <c r="JZ27" s="40"/>
      <c r="KA27" s="41"/>
      <c r="KB27" s="42" t="str">
        <f>IF(KA27="","",":")</f>
        <v/>
      </c>
      <c r="KC27" s="43"/>
      <c r="KD27" s="44"/>
      <c r="KE27" s="42" t="str">
        <f>IF(KD27="","",":")</f>
        <v/>
      </c>
      <c r="KF27" s="45"/>
      <c r="KG27" s="19"/>
      <c r="KH27" s="35"/>
      <c r="KI27" s="36" t="str">
        <f>IF(KH27="","",":")</f>
        <v/>
      </c>
      <c r="KJ27" s="37"/>
      <c r="KK27" s="38"/>
      <c r="KL27" s="39" t="str">
        <f>IF(KK27="","",":")</f>
        <v/>
      </c>
      <c r="KM27" s="40"/>
      <c r="KN27" s="41"/>
      <c r="KO27" s="42" t="str">
        <f>IF(KN27="","",":")</f>
        <v/>
      </c>
      <c r="KP27" s="43"/>
      <c r="KQ27" s="44"/>
      <c r="KR27" s="42" t="str">
        <f>IF(KQ27="","",":")</f>
        <v/>
      </c>
      <c r="KS27" s="45"/>
      <c r="KT27" s="19"/>
      <c r="KU27" s="176" t="s">
        <v>77</v>
      </c>
      <c r="KV27" s="19"/>
      <c r="KW27" s="35"/>
      <c r="KX27" s="36" t="str">
        <f>IF(KW27="","",":")</f>
        <v/>
      </c>
      <c r="KY27" s="37"/>
      <c r="KZ27" s="38"/>
      <c r="LA27" s="39" t="str">
        <f>IF(KZ27="","",":")</f>
        <v/>
      </c>
      <c r="LB27" s="40"/>
      <c r="LC27" s="41"/>
      <c r="LD27" s="42" t="str">
        <f>IF(LC27="","",":")</f>
        <v/>
      </c>
      <c r="LE27" s="43"/>
      <c r="LF27" s="44"/>
      <c r="LG27" s="42" t="str">
        <f>IF(LF27="","",":")</f>
        <v/>
      </c>
      <c r="LH27" s="45"/>
    </row>
    <row r="28" spans="2:320" ht="12" customHeight="1" x14ac:dyDescent="0.2">
      <c r="B28" s="47" t="s">
        <v>82</v>
      </c>
      <c r="C28" s="95">
        <f>IF(E28="",IF(F28="",0,F28),IF(F28="",E28*2,E28*2+F28))</f>
        <v>47</v>
      </c>
      <c r="D28" s="107">
        <f t="shared" si="110"/>
        <v>31</v>
      </c>
      <c r="E28" s="90">
        <f>IF(P28="",AA28,IF(AA28="",P28,P28+AA28))</f>
        <v>22</v>
      </c>
      <c r="F28" s="48">
        <f>IF(Q28="",AB28,IF(AB28="",Q28,Q28+AB28))</f>
        <v>3</v>
      </c>
      <c r="G28" s="92">
        <f>IF(R28="",AC28,IF(AC28="",R28,R28+AC28))</f>
        <v>6</v>
      </c>
      <c r="H28" s="110">
        <f>IF(S28="",AD28,IF(AD28="",S28,S28+AD28))</f>
        <v>221</v>
      </c>
      <c r="I28" s="111" t="str">
        <f>IF(H28="","",":")</f>
        <v>:</v>
      </c>
      <c r="J28" s="128">
        <f>IF(U28="",AF28,IF(AF28="",U28,U28+AF28))</f>
        <v>135</v>
      </c>
      <c r="K28" s="110">
        <f t="shared" si="4"/>
        <v>7.129032258064516</v>
      </c>
      <c r="L28" s="111" t="str">
        <f>IF(K28="","",":")</f>
        <v>:</v>
      </c>
      <c r="M28" s="112">
        <f t="shared" si="6"/>
        <v>4.354838709677419</v>
      </c>
      <c r="N28" s="19"/>
      <c r="O28" s="100">
        <f>IF(V28="","",SUM(P28:R28))</f>
        <v>16</v>
      </c>
      <c r="P28" s="102">
        <f t="shared" si="7"/>
        <v>9</v>
      </c>
      <c r="Q28" s="103">
        <f t="shared" si="8"/>
        <v>2</v>
      </c>
      <c r="R28" s="101">
        <f t="shared" si="9"/>
        <v>5</v>
      </c>
      <c r="S28" s="122">
        <f t="shared" si="10"/>
        <v>116</v>
      </c>
      <c r="T28" s="123" t="str">
        <f>IF(S28="","",":")</f>
        <v>:</v>
      </c>
      <c r="U28" s="124">
        <f t="shared" si="12"/>
        <v>87</v>
      </c>
      <c r="V28" s="122">
        <f>IF(S28="","",S28/SUM(P28:R28))</f>
        <v>7.25</v>
      </c>
      <c r="W28" s="123" t="str">
        <f>IF(V28="","",":")</f>
        <v>:</v>
      </c>
      <c r="X28" s="124">
        <f>IF(U28="","",U28/SUM(P28:R28))</f>
        <v>5.4375</v>
      </c>
      <c r="Y28" s="34"/>
      <c r="Z28" s="97">
        <f>IF(AG28="","",SUM(AA28:AC28))</f>
        <v>15</v>
      </c>
      <c r="AA28" s="49">
        <f t="shared" si="16"/>
        <v>13</v>
      </c>
      <c r="AB28" s="50">
        <f t="shared" si="17"/>
        <v>1</v>
      </c>
      <c r="AC28" s="51">
        <f t="shared" si="18"/>
        <v>1</v>
      </c>
      <c r="AD28" s="130">
        <f t="shared" si="19"/>
        <v>105</v>
      </c>
      <c r="AE28" s="117" t="str">
        <f>IF(AD28="","",":")</f>
        <v>:</v>
      </c>
      <c r="AF28" s="118">
        <f t="shared" si="21"/>
        <v>48</v>
      </c>
      <c r="AG28" s="116">
        <f>IF(AD28="","",AD28/SUM(AA28:AC28))</f>
        <v>7</v>
      </c>
      <c r="AH28" s="117" t="str">
        <f>IF(AG28="","",":")</f>
        <v>:</v>
      </c>
      <c r="AI28" s="118">
        <f>IF(AF28="","",AF28/SUM(AA28:AC28))</f>
        <v>3.2</v>
      </c>
      <c r="AJ28" s="34"/>
      <c r="AK28" s="47" t="s">
        <v>72</v>
      </c>
      <c r="AL28" s="34"/>
      <c r="AM28" s="35"/>
      <c r="AN28" s="36" t="str">
        <f>IF(AM28="","",":")</f>
        <v/>
      </c>
      <c r="AO28" s="37"/>
      <c r="AP28" s="38"/>
      <c r="AQ28" s="39" t="str">
        <f>IF(AP28="","",":")</f>
        <v/>
      </c>
      <c r="AR28" s="40"/>
      <c r="AS28" s="46"/>
      <c r="AT28" s="42" t="str">
        <f>IF(AS28="","",":")</f>
        <v/>
      </c>
      <c r="AU28" s="43"/>
      <c r="AV28" s="44"/>
      <c r="AW28" s="42" t="str">
        <f>IF(AV28="","",":")</f>
        <v/>
      </c>
      <c r="AX28" s="45"/>
      <c r="AY28" s="19"/>
      <c r="AZ28" s="35"/>
      <c r="BA28" s="36" t="str">
        <f>IF(AZ28="","",":")</f>
        <v/>
      </c>
      <c r="BB28" s="37"/>
      <c r="BC28" s="38"/>
      <c r="BD28" s="39" t="str">
        <f>IF(BC28="","",":")</f>
        <v/>
      </c>
      <c r="BE28" s="40"/>
      <c r="BF28" s="46"/>
      <c r="BG28" s="42" t="str">
        <f>IF(BF28="","",":")</f>
        <v/>
      </c>
      <c r="BH28" s="43"/>
      <c r="BI28" s="44"/>
      <c r="BJ28" s="42" t="str">
        <f>IF(BI28="","",":")</f>
        <v/>
      </c>
      <c r="BK28" s="45"/>
      <c r="BL28" s="19"/>
      <c r="BM28" s="35"/>
      <c r="BN28" s="36" t="str">
        <f>IF(BM28="","",":")</f>
        <v/>
      </c>
      <c r="BO28" s="37"/>
      <c r="BP28" s="38"/>
      <c r="BQ28" s="39" t="str">
        <f>IF(BP28="","",":")</f>
        <v/>
      </c>
      <c r="BR28" s="40"/>
      <c r="BS28" s="46"/>
      <c r="BT28" s="42" t="str">
        <f>IF(BS28="","",":")</f>
        <v/>
      </c>
      <c r="BU28" s="43"/>
      <c r="BV28" s="44"/>
      <c r="BW28" s="42" t="str">
        <f>IF(BV28="","",":")</f>
        <v/>
      </c>
      <c r="BX28" s="45"/>
      <c r="BY28" s="20"/>
      <c r="BZ28" s="35"/>
      <c r="CA28" s="36" t="str">
        <f>IF(BZ28="","",":")</f>
        <v/>
      </c>
      <c r="CB28" s="37"/>
      <c r="CC28" s="38"/>
      <c r="CD28" s="39" t="str">
        <f>IF(CC28="","",":")</f>
        <v/>
      </c>
      <c r="CE28" s="40"/>
      <c r="CF28" s="46"/>
      <c r="CG28" s="42" t="str">
        <f>IF(CF28="","",":")</f>
        <v/>
      </c>
      <c r="CH28" s="43"/>
      <c r="CI28" s="44"/>
      <c r="CJ28" s="42" t="str">
        <f>IF(CI28="","",":")</f>
        <v/>
      </c>
      <c r="CK28" s="45"/>
      <c r="CL28" s="19"/>
      <c r="CM28" s="47" t="s">
        <v>72</v>
      </c>
      <c r="CN28" s="19"/>
      <c r="CO28" s="35"/>
      <c r="CP28" s="36" t="str">
        <f>IF(CO28="","",":")</f>
        <v/>
      </c>
      <c r="CQ28" s="37"/>
      <c r="CR28" s="38"/>
      <c r="CS28" s="39" t="str">
        <f>IF(CR28="","",":")</f>
        <v/>
      </c>
      <c r="CT28" s="40"/>
      <c r="CU28" s="46"/>
      <c r="CV28" s="42" t="str">
        <f>IF(CU28="","",":")</f>
        <v/>
      </c>
      <c r="CW28" s="43"/>
      <c r="CX28" s="44"/>
      <c r="CY28" s="42" t="str">
        <f>IF(CX28="","",":")</f>
        <v/>
      </c>
      <c r="CZ28" s="45"/>
      <c r="DA28" s="19"/>
      <c r="DB28" s="35">
        <v>9</v>
      </c>
      <c r="DC28" s="36" t="str">
        <f>IF(DB28="","",":")</f>
        <v>:</v>
      </c>
      <c r="DD28" s="37">
        <v>7</v>
      </c>
      <c r="DE28" s="38"/>
      <c r="DF28" s="39" t="str">
        <f>IF(DE28="","",":")</f>
        <v/>
      </c>
      <c r="DG28" s="40"/>
      <c r="DH28" s="46">
        <v>6</v>
      </c>
      <c r="DI28" s="42" t="str">
        <f>IF(DH28="","",":")</f>
        <v>:</v>
      </c>
      <c r="DJ28" s="43">
        <v>10</v>
      </c>
      <c r="DK28" s="44"/>
      <c r="DL28" s="42" t="str">
        <f>IF(DK28="","",":")</f>
        <v/>
      </c>
      <c r="DM28" s="45"/>
      <c r="DN28" s="19"/>
      <c r="DO28" s="35">
        <v>9</v>
      </c>
      <c r="DP28" s="36" t="str">
        <f>IF(DO28="","",":")</f>
        <v>:</v>
      </c>
      <c r="DQ28" s="37">
        <v>0</v>
      </c>
      <c r="DR28" s="38"/>
      <c r="DS28" s="39" t="str">
        <f>IF(DR28="","",":")</f>
        <v/>
      </c>
      <c r="DT28" s="40"/>
      <c r="DU28" s="46">
        <v>8</v>
      </c>
      <c r="DV28" s="42" t="str">
        <f>IF(DU28="","",":")</f>
        <v>:</v>
      </c>
      <c r="DW28" s="43">
        <v>4</v>
      </c>
      <c r="DX28" s="44"/>
      <c r="DY28" s="42" t="str">
        <f>IF(DX28="","",":")</f>
        <v/>
      </c>
      <c r="DZ28" s="45"/>
      <c r="EA28" s="19"/>
      <c r="EB28" s="35">
        <v>6</v>
      </c>
      <c r="EC28" s="36" t="str">
        <f>IF(EB28="","",":")</f>
        <v>:</v>
      </c>
      <c r="ED28" s="37">
        <v>4</v>
      </c>
      <c r="EE28" s="38"/>
      <c r="EF28" s="39" t="str">
        <f>IF(EE28="","",":")</f>
        <v/>
      </c>
      <c r="EG28" s="40"/>
      <c r="EH28" s="46">
        <v>9</v>
      </c>
      <c r="EI28" s="42" t="str">
        <f>IF(EH28="","",":")</f>
        <v>:</v>
      </c>
      <c r="EJ28" s="43">
        <v>6</v>
      </c>
      <c r="EK28" s="44"/>
      <c r="EL28" s="42" t="str">
        <f>IF(EK28="","",":")</f>
        <v/>
      </c>
      <c r="EM28" s="45"/>
      <c r="EN28" s="19"/>
      <c r="EO28" s="47" t="s">
        <v>72</v>
      </c>
      <c r="EP28" s="19"/>
      <c r="EQ28" s="35">
        <v>7</v>
      </c>
      <c r="ER28" s="36" t="str">
        <f>IF(EQ28="","",":")</f>
        <v>:</v>
      </c>
      <c r="ES28" s="37">
        <v>18</v>
      </c>
      <c r="ET28" s="38"/>
      <c r="EU28" s="39" t="str">
        <f>IF(ET28="","",":")</f>
        <v/>
      </c>
      <c r="EV28" s="40"/>
      <c r="EW28" s="46"/>
      <c r="EX28" s="42" t="str">
        <f>IF(EW28="","",":")</f>
        <v/>
      </c>
      <c r="EY28" s="43"/>
      <c r="EZ28" s="44"/>
      <c r="FA28" s="42" t="str">
        <f>IF(EZ28="","",":")</f>
        <v/>
      </c>
      <c r="FB28" s="45"/>
      <c r="FC28" s="19"/>
      <c r="FD28" s="35">
        <v>7</v>
      </c>
      <c r="FE28" s="36" t="str">
        <f>IF(FD28="","",":")</f>
        <v>:</v>
      </c>
      <c r="FF28" s="37">
        <v>12</v>
      </c>
      <c r="FG28" s="38"/>
      <c r="FH28" s="39" t="str">
        <f>IF(FG28="","",":")</f>
        <v/>
      </c>
      <c r="FI28" s="40"/>
      <c r="FJ28" s="46">
        <v>11</v>
      </c>
      <c r="FK28" s="42" t="str">
        <f>IF(FJ28="","",":")</f>
        <v>:</v>
      </c>
      <c r="FL28" s="43">
        <v>6</v>
      </c>
      <c r="FM28" s="44"/>
      <c r="FN28" s="42" t="str">
        <f>IF(FM28="","",":")</f>
        <v/>
      </c>
      <c r="FO28" s="45"/>
      <c r="FP28" s="19"/>
      <c r="FQ28" s="35">
        <v>9</v>
      </c>
      <c r="FR28" s="36" t="str">
        <f>IF(FQ28="","",":")</f>
        <v>:</v>
      </c>
      <c r="FS28" s="37">
        <v>0</v>
      </c>
      <c r="FT28" s="38"/>
      <c r="FU28" s="39" t="str">
        <f>IF(FT28="","",":")</f>
        <v/>
      </c>
      <c r="FV28" s="40"/>
      <c r="FW28" s="46">
        <v>7</v>
      </c>
      <c r="FX28" s="42" t="str">
        <f>IF(FW28="","",":")</f>
        <v>:</v>
      </c>
      <c r="FY28" s="43">
        <v>2</v>
      </c>
      <c r="FZ28" s="44"/>
      <c r="GA28" s="42" t="str">
        <f>IF(FZ28="","",":")</f>
        <v/>
      </c>
      <c r="GB28" s="45"/>
      <c r="GC28" s="19"/>
      <c r="GD28" s="35">
        <v>13</v>
      </c>
      <c r="GE28" s="36" t="str">
        <f>IF(GD28="","",":")</f>
        <v>:</v>
      </c>
      <c r="GF28" s="37">
        <v>6</v>
      </c>
      <c r="GG28" s="38"/>
      <c r="GH28" s="39" t="str">
        <f>IF(GG28="","",":")</f>
        <v/>
      </c>
      <c r="GI28" s="40"/>
      <c r="GJ28" s="46">
        <v>13</v>
      </c>
      <c r="GK28" s="42" t="str">
        <f>IF(GJ28="","",":")</f>
        <v>:</v>
      </c>
      <c r="GL28" s="43">
        <v>2</v>
      </c>
      <c r="GM28" s="44"/>
      <c r="GN28" s="42" t="str">
        <f>IF(GM28="","",":")</f>
        <v/>
      </c>
      <c r="GO28" s="45"/>
      <c r="GP28" s="19"/>
      <c r="GQ28" s="47" t="s">
        <v>72</v>
      </c>
      <c r="GR28" s="19"/>
      <c r="GS28" s="178">
        <v>10</v>
      </c>
      <c r="GT28" s="179" t="str">
        <f>IF(GS28="","",":")</f>
        <v>:</v>
      </c>
      <c r="GU28" s="180">
        <v>2</v>
      </c>
      <c r="GV28" s="181"/>
      <c r="GW28" s="182" t="str">
        <f>IF(GV28="","",":")</f>
        <v/>
      </c>
      <c r="GX28" s="183"/>
      <c r="GY28" s="189">
        <v>6</v>
      </c>
      <c r="GZ28" s="185" t="str">
        <f>IF(GY28="","",":")</f>
        <v>:</v>
      </c>
      <c r="HA28" s="186">
        <v>2</v>
      </c>
      <c r="HB28" s="187"/>
      <c r="HC28" s="185" t="str">
        <f>IF(HB28="","",":")</f>
        <v/>
      </c>
      <c r="HD28" s="188"/>
      <c r="HE28" s="19"/>
      <c r="HF28" s="178">
        <v>7</v>
      </c>
      <c r="HG28" s="179" t="str">
        <f>IF(HF28="","",":")</f>
        <v>:</v>
      </c>
      <c r="HH28" s="180">
        <v>5</v>
      </c>
      <c r="HI28" s="181"/>
      <c r="HJ28" s="182" t="str">
        <f>IF(HI28="","",":")</f>
        <v/>
      </c>
      <c r="HK28" s="183"/>
      <c r="HL28" s="189">
        <v>4</v>
      </c>
      <c r="HM28" s="185" t="str">
        <f>IF(HL28="","",":")</f>
        <v>:</v>
      </c>
      <c r="HN28" s="186">
        <v>3</v>
      </c>
      <c r="HO28" s="187"/>
      <c r="HP28" s="185" t="str">
        <f>IF(HO28="","",":")</f>
        <v/>
      </c>
      <c r="HQ28" s="188"/>
      <c r="HR28" s="19"/>
      <c r="HS28" s="224">
        <v>11</v>
      </c>
      <c r="HT28" s="225" t="str">
        <f>IF(HS28="","",":")</f>
        <v>:</v>
      </c>
      <c r="HU28" s="226">
        <v>0</v>
      </c>
      <c r="HV28" s="227"/>
      <c r="HW28" s="228" t="str">
        <f>IF(HV28="","",":")</f>
        <v/>
      </c>
      <c r="HX28" s="229"/>
      <c r="HY28" s="235">
        <v>4</v>
      </c>
      <c r="HZ28" s="231" t="str">
        <f>IF(HY28="","",":")</f>
        <v>:</v>
      </c>
      <c r="IA28" s="232">
        <v>0</v>
      </c>
      <c r="IB28" s="233"/>
      <c r="IC28" s="231" t="str">
        <f>IF(IB28="","",":")</f>
        <v/>
      </c>
      <c r="ID28" s="234"/>
      <c r="IE28" s="19"/>
      <c r="IF28" s="178">
        <v>3</v>
      </c>
      <c r="IG28" s="179" t="str">
        <f>IF(IF28="","",":")</f>
        <v>:</v>
      </c>
      <c r="IH28" s="180">
        <v>4</v>
      </c>
      <c r="II28" s="181"/>
      <c r="IJ28" s="182" t="str">
        <f>IF(II28="","",":")</f>
        <v/>
      </c>
      <c r="IK28" s="183"/>
      <c r="IL28" s="189">
        <v>2</v>
      </c>
      <c r="IM28" s="185" t="str">
        <f>IF(IL28="","",":")</f>
        <v>:</v>
      </c>
      <c r="IN28" s="186">
        <v>2</v>
      </c>
      <c r="IO28" s="187"/>
      <c r="IP28" s="185" t="str">
        <f>IF(IO28="","",":")</f>
        <v/>
      </c>
      <c r="IQ28" s="188"/>
      <c r="IR28" s="19"/>
      <c r="IS28" s="47" t="s">
        <v>72</v>
      </c>
      <c r="IT28" s="19"/>
      <c r="IU28" s="178">
        <v>2</v>
      </c>
      <c r="IV28" s="179" t="str">
        <f>IF(IU28="","",":")</f>
        <v>:</v>
      </c>
      <c r="IW28" s="180">
        <v>11</v>
      </c>
      <c r="IX28" s="181"/>
      <c r="IY28" s="182" t="str">
        <f>IF(IX28="","",":")</f>
        <v/>
      </c>
      <c r="IZ28" s="183"/>
      <c r="JA28" s="189">
        <v>7</v>
      </c>
      <c r="JB28" s="185" t="str">
        <f>IF(JA28="","",":")</f>
        <v>:</v>
      </c>
      <c r="JC28" s="186">
        <v>3</v>
      </c>
      <c r="JD28" s="187"/>
      <c r="JE28" s="185" t="str">
        <f>IF(JD28="","",":")</f>
        <v/>
      </c>
      <c r="JF28" s="188"/>
      <c r="JG28" s="19"/>
      <c r="JH28" s="178">
        <v>7</v>
      </c>
      <c r="JI28" s="179" t="str">
        <f>IF(JH28="","",":")</f>
        <v>:</v>
      </c>
      <c r="JJ28" s="180">
        <v>1</v>
      </c>
      <c r="JK28" s="181"/>
      <c r="JL28" s="182" t="str">
        <f>IF(JK28="","",":")</f>
        <v/>
      </c>
      <c r="JM28" s="183"/>
      <c r="JN28" s="189">
        <v>8</v>
      </c>
      <c r="JO28" s="185" t="str">
        <f>IF(JN28="","",":")</f>
        <v>:</v>
      </c>
      <c r="JP28" s="186">
        <v>3</v>
      </c>
      <c r="JQ28" s="187"/>
      <c r="JR28" s="185" t="str">
        <f>IF(JQ28="","",":")</f>
        <v/>
      </c>
      <c r="JS28" s="188"/>
      <c r="JT28" s="19"/>
      <c r="JU28" s="178">
        <v>6</v>
      </c>
      <c r="JV28" s="179" t="str">
        <f>IF(JU28="","",":")</f>
        <v>:</v>
      </c>
      <c r="JW28" s="180">
        <v>7</v>
      </c>
      <c r="JX28" s="181"/>
      <c r="JY28" s="182" t="str">
        <f>IF(JX28="","",":")</f>
        <v/>
      </c>
      <c r="JZ28" s="183"/>
      <c r="KA28" s="189">
        <v>5</v>
      </c>
      <c r="KB28" s="185" t="str">
        <f>IF(KA28="","",":")</f>
        <v>:</v>
      </c>
      <c r="KC28" s="186">
        <v>1</v>
      </c>
      <c r="KD28" s="187"/>
      <c r="KE28" s="185" t="str">
        <f>IF(KD28="","",":")</f>
        <v/>
      </c>
      <c r="KF28" s="188"/>
      <c r="KG28" s="19"/>
      <c r="KH28" s="178">
        <v>4</v>
      </c>
      <c r="KI28" s="179" t="str">
        <f>IF(KH28="","",":")</f>
        <v>:</v>
      </c>
      <c r="KJ28" s="180">
        <v>4</v>
      </c>
      <c r="KK28" s="181"/>
      <c r="KL28" s="182" t="str">
        <f>IF(KK28="","",":")</f>
        <v/>
      </c>
      <c r="KM28" s="183"/>
      <c r="KN28" s="189">
        <v>6</v>
      </c>
      <c r="KO28" s="185" t="str">
        <f>IF(KN28="","",":")</f>
        <v>:</v>
      </c>
      <c r="KP28" s="186">
        <v>3</v>
      </c>
      <c r="KQ28" s="187"/>
      <c r="KR28" s="185" t="str">
        <f>IF(KQ28="","",":")</f>
        <v/>
      </c>
      <c r="KS28" s="188"/>
      <c r="KT28" s="19"/>
      <c r="KU28" s="47" t="s">
        <v>72</v>
      </c>
      <c r="KV28" s="19"/>
      <c r="KW28" s="178" t="s">
        <v>5</v>
      </c>
      <c r="KX28" s="179" t="str">
        <f>IF(KW28="","",":")</f>
        <v>:</v>
      </c>
      <c r="KY28" s="180">
        <v>6</v>
      </c>
      <c r="KZ28" s="181"/>
      <c r="LA28" s="182" t="str">
        <f>IF(KZ28="","",":")</f>
        <v/>
      </c>
      <c r="LB28" s="183"/>
      <c r="LC28" s="189">
        <v>9</v>
      </c>
      <c r="LD28" s="185" t="str">
        <f>IF(LC28="","",":")</f>
        <v>:</v>
      </c>
      <c r="LE28" s="186">
        <v>1</v>
      </c>
      <c r="LF28" s="187"/>
      <c r="LG28" s="185" t="str">
        <f>IF(LF28="","",":")</f>
        <v/>
      </c>
      <c r="LH28" s="188"/>
    </row>
    <row r="29" spans="2:320" ht="12" customHeight="1" thickBot="1" x14ac:dyDescent="0.25">
      <c r="B29" s="52"/>
      <c r="C29" s="95">
        <f t="shared" si="0"/>
        <v>0</v>
      </c>
      <c r="D29" s="109" t="str">
        <f t="shared" si="110"/>
        <v/>
      </c>
      <c r="E29" s="91" t="str">
        <f t="shared" si="196"/>
        <v/>
      </c>
      <c r="F29" s="53" t="str">
        <f>IF(Q29="",AB29,IF(AB29="",Q29,Q29+AB29))</f>
        <v/>
      </c>
      <c r="G29" s="93" t="str">
        <f>IF(R29="",AC29,IF(AC29="",R29,R29+AC29))</f>
        <v/>
      </c>
      <c r="H29" s="113" t="str">
        <f>IF(S29="",AD29,IF(AD29="",S29,S29+AD29))</f>
        <v/>
      </c>
      <c r="I29" s="114" t="str">
        <f>IF(H29="","",":")</f>
        <v/>
      </c>
      <c r="J29" s="129" t="str">
        <f>IF(U29="",AF29,IF(AF29="",U29,U29+AF29))</f>
        <v/>
      </c>
      <c r="K29" s="113" t="str">
        <f t="shared" si="4"/>
        <v/>
      </c>
      <c r="L29" s="114" t="str">
        <f t="shared" si="5"/>
        <v/>
      </c>
      <c r="M29" s="115" t="str">
        <f t="shared" si="6"/>
        <v/>
      </c>
      <c r="N29" s="19"/>
      <c r="O29" s="132" t="str">
        <f t="shared" si="199"/>
        <v/>
      </c>
      <c r="P29" s="104" t="str">
        <f t="shared" si="7"/>
        <v/>
      </c>
      <c r="Q29" s="105" t="str">
        <f t="shared" si="8"/>
        <v/>
      </c>
      <c r="R29" s="106" t="str">
        <f t="shared" si="9"/>
        <v/>
      </c>
      <c r="S29" s="125" t="str">
        <f t="shared" si="10"/>
        <v/>
      </c>
      <c r="T29" s="126" t="str">
        <f t="shared" si="11"/>
        <v/>
      </c>
      <c r="U29" s="127" t="str">
        <f t="shared" si="12"/>
        <v/>
      </c>
      <c r="V29" s="125" t="str">
        <f t="shared" si="218"/>
        <v/>
      </c>
      <c r="W29" s="126" t="str">
        <f t="shared" si="14"/>
        <v/>
      </c>
      <c r="X29" s="127" t="str">
        <f t="shared" si="219"/>
        <v/>
      </c>
      <c r="Y29" s="34"/>
      <c r="Z29" s="131" t="str">
        <f t="shared" si="200"/>
        <v/>
      </c>
      <c r="AA29" s="54" t="str">
        <f t="shared" si="16"/>
        <v/>
      </c>
      <c r="AB29" s="55" t="str">
        <f t="shared" si="17"/>
        <v/>
      </c>
      <c r="AC29" s="56" t="str">
        <f t="shared" si="18"/>
        <v/>
      </c>
      <c r="AD29" s="119" t="str">
        <f t="shared" si="19"/>
        <v/>
      </c>
      <c r="AE29" s="120" t="str">
        <f t="shared" si="20"/>
        <v/>
      </c>
      <c r="AF29" s="121" t="str">
        <f t="shared" si="21"/>
        <v/>
      </c>
      <c r="AG29" s="119" t="str">
        <f t="shared" si="22"/>
        <v/>
      </c>
      <c r="AH29" s="120" t="str">
        <f t="shared" si="23"/>
        <v/>
      </c>
      <c r="AI29" s="121" t="str">
        <f t="shared" si="24"/>
        <v/>
      </c>
      <c r="AJ29" s="34"/>
      <c r="AK29" s="52"/>
      <c r="AL29" s="34"/>
      <c r="AM29" s="58"/>
      <c r="AN29" s="59" t="str">
        <f>IF(AM29="","",":")</f>
        <v/>
      </c>
      <c r="AO29" s="60"/>
      <c r="AP29" s="61"/>
      <c r="AQ29" s="62" t="str">
        <f>IF(AP29="","",":")</f>
        <v/>
      </c>
      <c r="AR29" s="63"/>
      <c r="AS29" s="64"/>
      <c r="AT29" s="57" t="str">
        <f>IF(AS29="","",":")</f>
        <v/>
      </c>
      <c r="AU29" s="65"/>
      <c r="AV29" s="66"/>
      <c r="AW29" s="57" t="str">
        <f>IF(AV29="","",":")</f>
        <v/>
      </c>
      <c r="AX29" s="67"/>
      <c r="AY29" s="19"/>
      <c r="AZ29" s="58"/>
      <c r="BA29" s="59" t="str">
        <f>IF(AZ29="","",":")</f>
        <v/>
      </c>
      <c r="BB29" s="60"/>
      <c r="BC29" s="61"/>
      <c r="BD29" s="62" t="str">
        <f>IF(BC29="","",":")</f>
        <v/>
      </c>
      <c r="BE29" s="63"/>
      <c r="BF29" s="64"/>
      <c r="BG29" s="57" t="str">
        <f>IF(BF29="","",":")</f>
        <v/>
      </c>
      <c r="BH29" s="65"/>
      <c r="BI29" s="66"/>
      <c r="BJ29" s="57" t="str">
        <f>IF(BI29="","",":")</f>
        <v/>
      </c>
      <c r="BK29" s="67"/>
      <c r="BL29" s="19"/>
      <c r="BM29" s="58"/>
      <c r="BN29" s="59" t="str">
        <f>IF(BM29="","",":")</f>
        <v/>
      </c>
      <c r="BO29" s="60"/>
      <c r="BP29" s="61"/>
      <c r="BQ29" s="62" t="str">
        <f>IF(BP29="","",":")</f>
        <v/>
      </c>
      <c r="BR29" s="63"/>
      <c r="BS29" s="64"/>
      <c r="BT29" s="57" t="str">
        <f>IF(BS29="","",":")</f>
        <v/>
      </c>
      <c r="BU29" s="65"/>
      <c r="BV29" s="66"/>
      <c r="BW29" s="57" t="str">
        <f>IF(BV29="","",":")</f>
        <v/>
      </c>
      <c r="BX29" s="67"/>
      <c r="BY29" s="20"/>
      <c r="BZ29" s="58"/>
      <c r="CA29" s="59" t="str">
        <f>IF(BZ29="","",":")</f>
        <v/>
      </c>
      <c r="CB29" s="60"/>
      <c r="CC29" s="61"/>
      <c r="CD29" s="62" t="str">
        <f>IF(CC29="","",":")</f>
        <v/>
      </c>
      <c r="CE29" s="63"/>
      <c r="CF29" s="64"/>
      <c r="CG29" s="57" t="str">
        <f>IF(CF29="","",":")</f>
        <v/>
      </c>
      <c r="CH29" s="65"/>
      <c r="CI29" s="66"/>
      <c r="CJ29" s="57" t="str">
        <f>IF(CI29="","",":")</f>
        <v/>
      </c>
      <c r="CK29" s="67"/>
      <c r="CL29" s="19"/>
      <c r="CM29" s="52"/>
      <c r="CN29" s="19"/>
      <c r="CO29" s="58"/>
      <c r="CP29" s="59" t="str">
        <f>IF(CO29="","",":")</f>
        <v/>
      </c>
      <c r="CQ29" s="60"/>
      <c r="CR29" s="61"/>
      <c r="CS29" s="62" t="str">
        <f>IF(CR29="","",":")</f>
        <v/>
      </c>
      <c r="CT29" s="63"/>
      <c r="CU29" s="64"/>
      <c r="CV29" s="57" t="str">
        <f>IF(CU29="","",":")</f>
        <v/>
      </c>
      <c r="CW29" s="65"/>
      <c r="CX29" s="66"/>
      <c r="CY29" s="57" t="str">
        <f>IF(CX29="","",":")</f>
        <v/>
      </c>
      <c r="CZ29" s="67"/>
      <c r="DA29" s="19"/>
      <c r="DB29" s="58"/>
      <c r="DC29" s="59" t="str">
        <f>IF(DB29="","",":")</f>
        <v/>
      </c>
      <c r="DD29" s="60"/>
      <c r="DE29" s="61"/>
      <c r="DF29" s="62" t="str">
        <f>IF(DE29="","",":")</f>
        <v/>
      </c>
      <c r="DG29" s="63"/>
      <c r="DH29" s="64"/>
      <c r="DI29" s="57" t="str">
        <f>IF(DH29="","",":")</f>
        <v/>
      </c>
      <c r="DJ29" s="65"/>
      <c r="DK29" s="66"/>
      <c r="DL29" s="57" t="str">
        <f>IF(DK29="","",":")</f>
        <v/>
      </c>
      <c r="DM29" s="67"/>
      <c r="DN29" s="19"/>
      <c r="DO29" s="58"/>
      <c r="DP29" s="59" t="str">
        <f>IF(DO29="","",":")</f>
        <v/>
      </c>
      <c r="DQ29" s="60"/>
      <c r="DR29" s="61"/>
      <c r="DS29" s="62" t="str">
        <f>IF(DR29="","",":")</f>
        <v/>
      </c>
      <c r="DT29" s="63"/>
      <c r="DU29" s="64"/>
      <c r="DV29" s="57" t="str">
        <f>IF(DU29="","",":")</f>
        <v/>
      </c>
      <c r="DW29" s="65"/>
      <c r="DX29" s="66"/>
      <c r="DY29" s="57" t="str">
        <f>IF(DX29="","",":")</f>
        <v/>
      </c>
      <c r="DZ29" s="67"/>
      <c r="EA29" s="19"/>
      <c r="EB29" s="58"/>
      <c r="EC29" s="59" t="str">
        <f>IF(EB29="","",":")</f>
        <v/>
      </c>
      <c r="ED29" s="60"/>
      <c r="EE29" s="61"/>
      <c r="EF29" s="62" t="str">
        <f>IF(EE29="","",":")</f>
        <v/>
      </c>
      <c r="EG29" s="63"/>
      <c r="EH29" s="64"/>
      <c r="EI29" s="57" t="str">
        <f>IF(EH29="","",":")</f>
        <v/>
      </c>
      <c r="EJ29" s="65"/>
      <c r="EK29" s="66"/>
      <c r="EL29" s="57" t="str">
        <f>IF(EK29="","",":")</f>
        <v/>
      </c>
      <c r="EM29" s="67"/>
      <c r="EN29" s="19"/>
      <c r="EO29" s="52"/>
      <c r="EP29" s="19"/>
      <c r="EQ29" s="58"/>
      <c r="ER29" s="59" t="str">
        <f>IF(EQ29="","",":")</f>
        <v/>
      </c>
      <c r="ES29" s="60"/>
      <c r="ET29" s="61"/>
      <c r="EU29" s="62" t="str">
        <f>IF(ET29="","",":")</f>
        <v/>
      </c>
      <c r="EV29" s="63"/>
      <c r="EW29" s="64"/>
      <c r="EX29" s="57" t="str">
        <f>IF(EW29="","",":")</f>
        <v/>
      </c>
      <c r="EY29" s="65"/>
      <c r="EZ29" s="66"/>
      <c r="FA29" s="57" t="str">
        <f>IF(EZ29="","",":")</f>
        <v/>
      </c>
      <c r="FB29" s="67"/>
      <c r="FC29" s="19"/>
      <c r="FD29" s="58"/>
      <c r="FE29" s="59" t="str">
        <f>IF(FD29="","",":")</f>
        <v/>
      </c>
      <c r="FF29" s="60"/>
      <c r="FG29" s="61"/>
      <c r="FH29" s="62" t="str">
        <f>IF(FG29="","",":")</f>
        <v/>
      </c>
      <c r="FI29" s="63"/>
      <c r="FJ29" s="64"/>
      <c r="FK29" s="57" t="str">
        <f>IF(FJ29="","",":")</f>
        <v/>
      </c>
      <c r="FL29" s="65"/>
      <c r="FM29" s="66"/>
      <c r="FN29" s="57" t="str">
        <f>IF(FM29="","",":")</f>
        <v/>
      </c>
      <c r="FO29" s="67"/>
      <c r="FP29" s="19"/>
      <c r="FQ29" s="58"/>
      <c r="FR29" s="59" t="str">
        <f>IF(FQ29="","",":")</f>
        <v/>
      </c>
      <c r="FS29" s="60"/>
      <c r="FT29" s="61"/>
      <c r="FU29" s="62" t="str">
        <f>IF(FT29="","",":")</f>
        <v/>
      </c>
      <c r="FV29" s="63"/>
      <c r="FW29" s="64"/>
      <c r="FX29" s="57" t="str">
        <f>IF(FW29="","",":")</f>
        <v/>
      </c>
      <c r="FY29" s="65"/>
      <c r="FZ29" s="66"/>
      <c r="GA29" s="57" t="str">
        <f>IF(FZ29="","",":")</f>
        <v/>
      </c>
      <c r="GB29" s="67"/>
      <c r="GC29" s="19"/>
      <c r="GD29" s="58"/>
      <c r="GE29" s="59" t="str">
        <f>IF(GD29="","",":")</f>
        <v/>
      </c>
      <c r="GF29" s="60"/>
      <c r="GG29" s="61"/>
      <c r="GH29" s="62" t="str">
        <f>IF(GG29="","",":")</f>
        <v/>
      </c>
      <c r="GI29" s="63"/>
      <c r="GJ29" s="64"/>
      <c r="GK29" s="57" t="str">
        <f>IF(GJ29="","",":")</f>
        <v/>
      </c>
      <c r="GL29" s="65"/>
      <c r="GM29" s="66"/>
      <c r="GN29" s="57" t="str">
        <f>IF(GM29="","",":")</f>
        <v/>
      </c>
      <c r="GO29" s="67"/>
      <c r="GP29" s="19"/>
      <c r="GQ29" s="52"/>
      <c r="GR29" s="19"/>
      <c r="GS29" s="58"/>
      <c r="GT29" s="59" t="str">
        <f>IF(GS29="","",":")</f>
        <v/>
      </c>
      <c r="GU29" s="60"/>
      <c r="GV29" s="61"/>
      <c r="GW29" s="62" t="str">
        <f>IF(GV29="","",":")</f>
        <v/>
      </c>
      <c r="GX29" s="63"/>
      <c r="GY29" s="64"/>
      <c r="GZ29" s="57" t="str">
        <f>IF(GY29="","",":")</f>
        <v/>
      </c>
      <c r="HA29" s="65"/>
      <c r="HB29" s="66"/>
      <c r="HC29" s="57" t="str">
        <f>IF(HB29="","",":")</f>
        <v/>
      </c>
      <c r="HD29" s="67"/>
      <c r="HE29" s="19"/>
      <c r="HF29" s="58"/>
      <c r="HG29" s="59" t="str">
        <f>IF(HF29="","",":")</f>
        <v/>
      </c>
      <c r="HH29" s="60"/>
      <c r="HI29" s="61"/>
      <c r="HJ29" s="62" t="str">
        <f>IF(HI29="","",":")</f>
        <v/>
      </c>
      <c r="HK29" s="63"/>
      <c r="HL29" s="64"/>
      <c r="HM29" s="57" t="str">
        <f>IF(HL29="","",":")</f>
        <v/>
      </c>
      <c r="HN29" s="65"/>
      <c r="HO29" s="66"/>
      <c r="HP29" s="57" t="str">
        <f>IF(HO29="","",":")</f>
        <v/>
      </c>
      <c r="HQ29" s="67"/>
      <c r="HR29" s="19"/>
      <c r="HS29" s="236"/>
      <c r="HT29" s="237" t="str">
        <f>IF(HS29="","",":")</f>
        <v/>
      </c>
      <c r="HU29" s="238"/>
      <c r="HV29" s="239"/>
      <c r="HW29" s="240" t="str">
        <f>IF(HV29="","",":")</f>
        <v/>
      </c>
      <c r="HX29" s="241"/>
      <c r="HY29" s="242"/>
      <c r="HZ29" s="243" t="str">
        <f>IF(HY29="","",":")</f>
        <v/>
      </c>
      <c r="IA29" s="244"/>
      <c r="IB29" s="245"/>
      <c r="IC29" s="243" t="str">
        <f>IF(IB29="","",":")</f>
        <v/>
      </c>
      <c r="ID29" s="246"/>
      <c r="IE29" s="19"/>
      <c r="IF29" s="58"/>
      <c r="IG29" s="59" t="str">
        <f>IF(IF29="","",":")</f>
        <v/>
      </c>
      <c r="IH29" s="60"/>
      <c r="II29" s="61"/>
      <c r="IJ29" s="62" t="str">
        <f>IF(II29="","",":")</f>
        <v/>
      </c>
      <c r="IK29" s="63"/>
      <c r="IL29" s="64"/>
      <c r="IM29" s="57" t="str">
        <f>IF(IL29="","",":")</f>
        <v/>
      </c>
      <c r="IN29" s="65"/>
      <c r="IO29" s="66"/>
      <c r="IP29" s="57" t="str">
        <f>IF(IO29="","",":")</f>
        <v/>
      </c>
      <c r="IQ29" s="67"/>
      <c r="IR29" s="19"/>
      <c r="IS29" s="52"/>
      <c r="IT29" s="19"/>
      <c r="IU29" s="58"/>
      <c r="IV29" s="59" t="str">
        <f>IF(IU29="","",":")</f>
        <v/>
      </c>
      <c r="IW29" s="60"/>
      <c r="IX29" s="61"/>
      <c r="IY29" s="62" t="str">
        <f>IF(IX29="","",":")</f>
        <v/>
      </c>
      <c r="IZ29" s="63"/>
      <c r="JA29" s="64"/>
      <c r="JB29" s="57" t="str">
        <f>IF(JA29="","",":")</f>
        <v/>
      </c>
      <c r="JC29" s="65"/>
      <c r="JD29" s="66"/>
      <c r="JE29" s="57" t="str">
        <f>IF(JD29="","",":")</f>
        <v/>
      </c>
      <c r="JF29" s="67"/>
      <c r="JG29" s="19"/>
      <c r="JH29" s="58"/>
      <c r="JI29" s="59" t="str">
        <f>IF(JH29="","",":")</f>
        <v/>
      </c>
      <c r="JJ29" s="60"/>
      <c r="JK29" s="61"/>
      <c r="JL29" s="62" t="str">
        <f>IF(JK29="","",":")</f>
        <v/>
      </c>
      <c r="JM29" s="63"/>
      <c r="JN29" s="64"/>
      <c r="JO29" s="57" t="str">
        <f>IF(JN29="","",":")</f>
        <v/>
      </c>
      <c r="JP29" s="65"/>
      <c r="JQ29" s="66"/>
      <c r="JR29" s="57" t="str">
        <f>IF(JQ29="","",":")</f>
        <v/>
      </c>
      <c r="JS29" s="67"/>
      <c r="JT29" s="19"/>
      <c r="JU29" s="58"/>
      <c r="JV29" s="59" t="str">
        <f>IF(JU29="","",":")</f>
        <v/>
      </c>
      <c r="JW29" s="60"/>
      <c r="JX29" s="61"/>
      <c r="JY29" s="62" t="str">
        <f>IF(JX29="","",":")</f>
        <v/>
      </c>
      <c r="JZ29" s="63"/>
      <c r="KA29" s="64"/>
      <c r="KB29" s="57" t="str">
        <f>IF(KA29="","",":")</f>
        <v/>
      </c>
      <c r="KC29" s="65"/>
      <c r="KD29" s="66"/>
      <c r="KE29" s="57" t="str">
        <f>IF(KD29="","",":")</f>
        <v/>
      </c>
      <c r="KF29" s="67"/>
      <c r="KG29" s="19"/>
      <c r="KH29" s="58"/>
      <c r="KI29" s="59" t="str">
        <f>IF(KH29="","",":")</f>
        <v/>
      </c>
      <c r="KJ29" s="60"/>
      <c r="KK29" s="61"/>
      <c r="KL29" s="62" t="str">
        <f>IF(KK29="","",":")</f>
        <v/>
      </c>
      <c r="KM29" s="63"/>
      <c r="KN29" s="64"/>
      <c r="KO29" s="57" t="str">
        <f>IF(KN29="","",":")</f>
        <v/>
      </c>
      <c r="KP29" s="65"/>
      <c r="KQ29" s="66"/>
      <c r="KR29" s="57" t="str">
        <f>IF(KQ29="","",":")</f>
        <v/>
      </c>
      <c r="KS29" s="67"/>
      <c r="KT29" s="19"/>
      <c r="KU29" s="52"/>
      <c r="KV29" s="19"/>
      <c r="KW29" s="58"/>
      <c r="KX29" s="59" t="str">
        <f>IF(KW29="","",":")</f>
        <v/>
      </c>
      <c r="KY29" s="60"/>
      <c r="KZ29" s="61"/>
      <c r="LA29" s="62" t="str">
        <f>IF(KZ29="","",":")</f>
        <v/>
      </c>
      <c r="LB29" s="63"/>
      <c r="LC29" s="64"/>
      <c r="LD29" s="57" t="str">
        <f>IF(LC29="","",":")</f>
        <v/>
      </c>
      <c r="LE29" s="65"/>
      <c r="LF29" s="66"/>
      <c r="LG29" s="57" t="str">
        <f>IF(LF29="","",":")</f>
        <v/>
      </c>
      <c r="LH29" s="67"/>
    </row>
    <row r="30" spans="2:320" ht="6.75" customHeight="1" thickBot="1" x14ac:dyDescent="0.25">
      <c r="B30" s="133"/>
      <c r="C30" s="134"/>
      <c r="D30" s="135"/>
      <c r="E30" s="34"/>
      <c r="F30" s="34"/>
      <c r="G30" s="34"/>
      <c r="H30" s="34"/>
      <c r="I30" s="21"/>
      <c r="J30" s="34"/>
      <c r="K30" s="34"/>
      <c r="L30" s="21"/>
      <c r="M30" s="34"/>
      <c r="N30" s="19"/>
      <c r="O30" s="135"/>
      <c r="P30" s="34"/>
      <c r="Q30" s="34"/>
      <c r="R30" s="34"/>
      <c r="S30" s="34"/>
      <c r="T30" s="21"/>
      <c r="U30" s="34"/>
      <c r="V30" s="34"/>
      <c r="W30" s="21"/>
      <c r="X30" s="34"/>
      <c r="Y30" s="34"/>
      <c r="Z30" s="135"/>
      <c r="AA30" s="34"/>
      <c r="AB30" s="34"/>
      <c r="AC30" s="34"/>
      <c r="AD30" s="34"/>
      <c r="AE30" s="21"/>
      <c r="AF30" s="34"/>
      <c r="AG30" s="34"/>
      <c r="AH30" s="21"/>
      <c r="AI30" s="34"/>
      <c r="AJ30" s="34"/>
      <c r="AK30" s="133"/>
      <c r="AL30" s="34"/>
      <c r="AM30" s="136"/>
      <c r="AN30" s="34"/>
      <c r="AO30" s="136"/>
      <c r="AP30" s="19"/>
      <c r="AQ30" s="21"/>
      <c r="AR30" s="19"/>
      <c r="AS30" s="137"/>
      <c r="AT30" s="21"/>
      <c r="AU30" s="19"/>
      <c r="AV30" s="19"/>
      <c r="AW30" s="21"/>
      <c r="AX30" s="19"/>
      <c r="AY30" s="19"/>
      <c r="AZ30" s="136"/>
      <c r="BA30" s="34"/>
      <c r="BB30" s="136"/>
      <c r="BC30" s="19"/>
      <c r="BD30" s="21"/>
      <c r="BE30" s="19"/>
      <c r="BF30" s="137"/>
      <c r="BG30" s="21"/>
      <c r="BH30" s="19"/>
      <c r="BI30" s="19"/>
      <c r="BJ30" s="21"/>
      <c r="BK30" s="19"/>
      <c r="BL30" s="19"/>
      <c r="BM30" s="136"/>
      <c r="BN30" s="34"/>
      <c r="BO30" s="136"/>
      <c r="BP30" s="19"/>
      <c r="BQ30" s="21"/>
      <c r="BR30" s="19"/>
      <c r="BS30" s="137"/>
      <c r="BT30" s="21"/>
      <c r="BU30" s="19"/>
      <c r="BV30" s="19"/>
      <c r="BW30" s="21"/>
      <c r="BX30" s="19"/>
      <c r="BY30" s="20"/>
      <c r="BZ30" s="136"/>
      <c r="CA30" s="34"/>
      <c r="CB30" s="136"/>
      <c r="CC30" s="19"/>
      <c r="CD30" s="21"/>
      <c r="CE30" s="19"/>
      <c r="CF30" s="137"/>
      <c r="CG30" s="21"/>
      <c r="CH30" s="19"/>
      <c r="CI30" s="19"/>
      <c r="CJ30" s="21"/>
      <c r="CK30" s="19"/>
      <c r="CL30" s="19"/>
      <c r="CM30" s="133"/>
      <c r="CN30" s="19"/>
      <c r="CO30" s="136"/>
      <c r="CP30" s="34"/>
      <c r="CQ30" s="136"/>
      <c r="CR30" s="19"/>
      <c r="CS30" s="21"/>
      <c r="CT30" s="19"/>
      <c r="CU30" s="137"/>
      <c r="CV30" s="21"/>
      <c r="CW30" s="19"/>
      <c r="CX30" s="19"/>
      <c r="CY30" s="21"/>
      <c r="CZ30" s="19"/>
      <c r="DA30" s="19"/>
      <c r="DB30" s="136"/>
      <c r="DC30" s="34"/>
      <c r="DD30" s="136"/>
      <c r="DE30" s="19"/>
      <c r="DF30" s="21"/>
      <c r="DG30" s="19"/>
      <c r="DH30" s="137"/>
      <c r="DI30" s="21"/>
      <c r="DJ30" s="19"/>
      <c r="DK30" s="19"/>
      <c r="DL30" s="21"/>
      <c r="DM30" s="19"/>
      <c r="DN30" s="19"/>
      <c r="DO30" s="136"/>
      <c r="DP30" s="34"/>
      <c r="DQ30" s="136"/>
      <c r="DR30" s="19"/>
      <c r="DS30" s="21"/>
      <c r="DT30" s="19"/>
      <c r="DU30" s="137"/>
      <c r="DV30" s="21"/>
      <c r="DW30" s="19"/>
      <c r="DX30" s="19"/>
      <c r="DY30" s="21"/>
      <c r="DZ30" s="19"/>
      <c r="EA30" s="19"/>
      <c r="EB30" s="136"/>
      <c r="EC30" s="34"/>
      <c r="ED30" s="136"/>
      <c r="EE30" s="19"/>
      <c r="EF30" s="21"/>
      <c r="EG30" s="19"/>
      <c r="EH30" s="137"/>
      <c r="EI30" s="21"/>
      <c r="EJ30" s="19"/>
      <c r="EK30" s="19"/>
      <c r="EL30" s="21"/>
      <c r="EM30" s="19"/>
      <c r="EN30" s="19"/>
      <c r="EO30" s="133"/>
      <c r="EP30" s="19"/>
      <c r="EQ30" s="136"/>
      <c r="ER30" s="34"/>
      <c r="ES30" s="136"/>
      <c r="ET30" s="19"/>
      <c r="EU30" s="21"/>
      <c r="EV30" s="19"/>
      <c r="EW30" s="137"/>
      <c r="EX30" s="21"/>
      <c r="EY30" s="19"/>
      <c r="EZ30" s="19"/>
      <c r="FA30" s="21"/>
      <c r="FB30" s="19"/>
      <c r="FC30" s="19"/>
      <c r="FD30" s="136"/>
      <c r="FE30" s="34"/>
      <c r="FF30" s="136"/>
      <c r="FG30" s="19"/>
      <c r="FH30" s="21"/>
      <c r="FI30" s="19"/>
      <c r="FJ30" s="137"/>
      <c r="FK30" s="21"/>
      <c r="FL30" s="19"/>
      <c r="FM30" s="19"/>
      <c r="FN30" s="21"/>
      <c r="FO30" s="19"/>
      <c r="FP30" s="19"/>
      <c r="FQ30" s="136"/>
      <c r="FR30" s="34"/>
      <c r="FS30" s="136"/>
      <c r="FT30" s="19"/>
      <c r="FU30" s="21"/>
      <c r="FV30" s="19"/>
      <c r="FW30" s="137"/>
      <c r="FX30" s="21"/>
      <c r="FY30" s="19"/>
      <c r="FZ30" s="19"/>
      <c r="GA30" s="21"/>
      <c r="GB30" s="19"/>
      <c r="GC30" s="19"/>
      <c r="GD30" s="136"/>
      <c r="GE30" s="34"/>
      <c r="GF30" s="136"/>
      <c r="GG30" s="19"/>
      <c r="GH30" s="21"/>
      <c r="GI30" s="19"/>
      <c r="GJ30" s="137"/>
      <c r="GK30" s="21"/>
      <c r="GL30" s="19"/>
      <c r="GM30" s="19"/>
      <c r="GN30" s="21"/>
      <c r="GO30" s="19"/>
      <c r="GP30" s="19"/>
      <c r="GQ30" s="133"/>
      <c r="GR30" s="19"/>
      <c r="GS30" s="136"/>
      <c r="GT30" s="34"/>
      <c r="GU30" s="136"/>
      <c r="GV30" s="19"/>
      <c r="GW30" s="21"/>
      <c r="GX30" s="19"/>
      <c r="GY30" s="137"/>
      <c r="GZ30" s="21"/>
      <c r="HA30" s="19"/>
      <c r="HB30" s="19"/>
      <c r="HC30" s="21"/>
      <c r="HD30" s="19"/>
      <c r="HE30" s="19"/>
      <c r="HF30" s="136"/>
      <c r="HG30" s="34"/>
      <c r="HH30" s="136"/>
      <c r="HI30" s="19"/>
      <c r="HJ30" s="21"/>
      <c r="HK30" s="19"/>
      <c r="HL30" s="137"/>
      <c r="HM30" s="21"/>
      <c r="HN30" s="19"/>
      <c r="HO30" s="19"/>
      <c r="HP30" s="21"/>
      <c r="HQ30" s="19"/>
      <c r="HR30" s="19"/>
      <c r="HS30" s="136"/>
      <c r="HT30" s="34"/>
      <c r="HU30" s="136"/>
      <c r="HV30" s="19"/>
      <c r="HW30" s="21"/>
      <c r="HX30" s="19"/>
      <c r="HY30" s="137"/>
      <c r="HZ30" s="21"/>
      <c r="IA30" s="19"/>
      <c r="IB30" s="19"/>
      <c r="IC30" s="21"/>
      <c r="ID30" s="19"/>
      <c r="IE30" s="19"/>
      <c r="IF30" s="136"/>
      <c r="IG30" s="34"/>
      <c r="IH30" s="136"/>
      <c r="II30" s="19"/>
      <c r="IJ30" s="21"/>
      <c r="IK30" s="19"/>
      <c r="IL30" s="137"/>
      <c r="IM30" s="21"/>
      <c r="IN30" s="19"/>
      <c r="IO30" s="19"/>
      <c r="IP30" s="21"/>
      <c r="IQ30" s="19"/>
      <c r="IR30" s="19"/>
      <c r="IS30" s="133"/>
      <c r="IT30" s="19"/>
      <c r="IU30" s="136"/>
      <c r="IV30" s="34"/>
      <c r="IW30" s="136"/>
      <c r="IX30" s="19"/>
      <c r="IY30" s="21"/>
      <c r="IZ30" s="19"/>
      <c r="JA30" s="137"/>
      <c r="JB30" s="21"/>
      <c r="JC30" s="19"/>
      <c r="JD30" s="19"/>
      <c r="JE30" s="21"/>
      <c r="JF30" s="19"/>
      <c r="JG30" s="19"/>
      <c r="JH30" s="136"/>
      <c r="JI30" s="34"/>
      <c r="JJ30" s="136"/>
      <c r="JK30" s="19"/>
      <c r="JL30" s="21"/>
      <c r="JM30" s="19"/>
      <c r="JN30" s="137"/>
      <c r="JO30" s="21"/>
      <c r="JP30" s="19"/>
      <c r="JQ30" s="19"/>
      <c r="JR30" s="21"/>
      <c r="JS30" s="19"/>
      <c r="JT30" s="19"/>
      <c r="JU30" s="136"/>
      <c r="JV30" s="34"/>
      <c r="JW30" s="136"/>
      <c r="JX30" s="19"/>
      <c r="JY30" s="21"/>
      <c r="JZ30" s="19"/>
      <c r="KA30" s="137"/>
      <c r="KB30" s="21"/>
      <c r="KC30" s="19"/>
      <c r="KD30" s="19"/>
      <c r="KE30" s="21"/>
      <c r="KF30" s="19"/>
      <c r="KG30" s="19"/>
      <c r="KH30" s="136"/>
      <c r="KI30" s="34"/>
      <c r="KJ30" s="136"/>
      <c r="KK30" s="19"/>
      <c r="KL30" s="21"/>
      <c r="KM30" s="19"/>
      <c r="KN30" s="137"/>
      <c r="KO30" s="21"/>
      <c r="KP30" s="19"/>
      <c r="KQ30" s="19"/>
      <c r="KR30" s="21"/>
      <c r="KS30" s="19"/>
      <c r="KT30" s="19"/>
      <c r="KU30" s="133"/>
      <c r="KV30" s="19"/>
      <c r="KW30" s="136"/>
      <c r="KX30" s="34"/>
      <c r="KY30" s="136"/>
      <c r="KZ30" s="19"/>
      <c r="LA30" s="21"/>
      <c r="LB30" s="19"/>
      <c r="LC30" s="137"/>
      <c r="LD30" s="21"/>
      <c r="LE30" s="19"/>
      <c r="LF30" s="19"/>
      <c r="LG30" s="21"/>
      <c r="LH30" s="19"/>
    </row>
    <row r="31" spans="2:320" ht="12.75" thickBot="1" x14ac:dyDescent="0.25">
      <c r="B31" s="138" t="s">
        <v>71</v>
      </c>
      <c r="D31" s="139">
        <f>SUM(D6:D29)</f>
        <v>259</v>
      </c>
      <c r="E31" s="140">
        <f>SUM(E6:E29)</f>
        <v>104</v>
      </c>
      <c r="F31" s="141">
        <f>SUM(F6:F29)</f>
        <v>19</v>
      </c>
      <c r="G31" s="142">
        <f>SUM(G6:G29)</f>
        <v>136</v>
      </c>
      <c r="H31" s="143">
        <f>SUM(H6:H29)</f>
        <v>1149</v>
      </c>
      <c r="I31" s="144" t="s">
        <v>69</v>
      </c>
      <c r="J31" s="142">
        <f>SUM(J6:J29)</f>
        <v>1534</v>
      </c>
      <c r="K31" s="143">
        <f>H31/D31</f>
        <v>4.4362934362934361</v>
      </c>
      <c r="L31" s="144" t="s">
        <v>69</v>
      </c>
      <c r="M31" s="142">
        <f>J31/D31</f>
        <v>5.9227799227799229</v>
      </c>
      <c r="AK31" s="11"/>
      <c r="CM31" s="138" t="s">
        <v>71</v>
      </c>
      <c r="EO31" s="11"/>
      <c r="GQ31" s="11"/>
      <c r="IS31" s="11"/>
      <c r="KU31" s="11"/>
    </row>
    <row r="32" spans="2:320" x14ac:dyDescent="0.2"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AK32" s="10"/>
      <c r="CM32" s="10"/>
      <c r="EO32" s="10"/>
      <c r="GQ32" s="10"/>
    </row>
    <row r="33" spans="1:320" s="1" customFormat="1" ht="11.1" customHeight="1" x14ac:dyDescent="0.2">
      <c r="B33" s="1" t="s">
        <v>58</v>
      </c>
      <c r="AK33" s="1" t="s">
        <v>58</v>
      </c>
      <c r="AM33" s="3"/>
      <c r="AN33" s="4"/>
      <c r="AO33" s="3"/>
      <c r="AP33" s="2"/>
      <c r="AQ33" s="5"/>
      <c r="AR33" s="2"/>
      <c r="AS33" s="6"/>
      <c r="AT33" s="7"/>
      <c r="AU33" s="2"/>
      <c r="AV33" s="2"/>
      <c r="AW33" s="5"/>
      <c r="AX33" s="2"/>
      <c r="AY33" s="2"/>
      <c r="AZ33" s="3"/>
      <c r="BA33" s="4"/>
      <c r="BB33" s="3"/>
      <c r="BC33" s="2"/>
      <c r="BD33" s="5"/>
      <c r="BE33" s="2"/>
      <c r="BF33" s="6"/>
      <c r="BG33" s="7"/>
      <c r="BH33" s="2"/>
      <c r="BI33" s="2"/>
      <c r="BJ33" s="5"/>
      <c r="BK33" s="2"/>
      <c r="BL33" s="2"/>
      <c r="BM33" s="3"/>
      <c r="BN33" s="4"/>
      <c r="BO33" s="3"/>
      <c r="BP33" s="2"/>
      <c r="BQ33" s="5"/>
      <c r="BR33" s="2"/>
      <c r="BS33" s="6"/>
      <c r="BT33" s="7"/>
      <c r="BU33" s="2"/>
      <c r="BV33" s="2"/>
      <c r="BW33" s="5"/>
      <c r="BX33" s="2"/>
      <c r="BY33" s="9"/>
      <c r="BZ33" s="3"/>
      <c r="CA33" s="4"/>
      <c r="CB33" s="3"/>
      <c r="CC33" s="2"/>
      <c r="CD33" s="5"/>
      <c r="CE33" s="2"/>
      <c r="CF33" s="6"/>
      <c r="CG33" s="7"/>
      <c r="CH33" s="2"/>
      <c r="CI33" s="2"/>
      <c r="CJ33" s="5"/>
      <c r="CK33" s="2"/>
      <c r="CL33" s="2"/>
      <c r="CM33" s="1" t="s">
        <v>58</v>
      </c>
      <c r="CN33" s="2"/>
      <c r="CO33" s="3"/>
      <c r="CP33" s="4"/>
      <c r="CQ33" s="3"/>
      <c r="CR33" s="2"/>
      <c r="CS33" s="5"/>
      <c r="CT33" s="2"/>
      <c r="CU33" s="6"/>
      <c r="CV33" s="7"/>
      <c r="CW33" s="2"/>
      <c r="CX33" s="2"/>
      <c r="CY33" s="5"/>
      <c r="CZ33" s="2"/>
      <c r="DA33" s="2"/>
      <c r="DB33" s="3"/>
      <c r="DC33" s="4"/>
      <c r="DD33" s="3"/>
      <c r="DE33" s="2"/>
      <c r="DF33" s="5"/>
      <c r="DG33" s="2"/>
      <c r="DH33" s="6"/>
      <c r="DI33" s="7"/>
      <c r="DJ33" s="2"/>
      <c r="DK33" s="2"/>
      <c r="DL33" s="5"/>
      <c r="DM33" s="2"/>
      <c r="DN33" s="2"/>
      <c r="DO33" s="3"/>
      <c r="DP33" s="4"/>
      <c r="DQ33" s="3"/>
      <c r="DR33" s="2"/>
      <c r="DS33" s="5"/>
      <c r="DT33" s="2"/>
      <c r="DU33" s="6"/>
      <c r="DV33" s="7"/>
      <c r="DW33" s="2"/>
      <c r="DX33" s="2"/>
      <c r="DY33" s="5"/>
      <c r="DZ33" s="2"/>
      <c r="EA33" s="2"/>
      <c r="EB33" s="3"/>
      <c r="EC33" s="4"/>
      <c r="ED33" s="3"/>
      <c r="EE33" s="2"/>
      <c r="EF33" s="5"/>
      <c r="EG33" s="2"/>
      <c r="EH33" s="6"/>
      <c r="EI33" s="7"/>
      <c r="EJ33" s="2"/>
      <c r="EK33" s="2"/>
      <c r="EL33" s="5"/>
      <c r="EM33" s="2"/>
      <c r="EN33" s="2"/>
      <c r="EO33" s="1" t="s">
        <v>58</v>
      </c>
      <c r="EP33" s="2"/>
      <c r="EQ33" s="3"/>
      <c r="ER33" s="4"/>
      <c r="ES33" s="3"/>
      <c r="ET33" s="2"/>
      <c r="EU33" s="5"/>
      <c r="EV33" s="2"/>
      <c r="EW33" s="6"/>
      <c r="EX33" s="7"/>
      <c r="EY33" s="2"/>
      <c r="EZ33" s="2"/>
      <c r="FA33" s="5"/>
      <c r="FB33" s="2"/>
      <c r="FC33" s="2"/>
      <c r="FD33" s="3"/>
      <c r="FE33" s="4"/>
      <c r="FF33" s="3"/>
      <c r="FG33" s="2"/>
      <c r="FH33" s="5"/>
      <c r="FI33" s="2"/>
      <c r="FJ33" s="6"/>
      <c r="FK33" s="7"/>
      <c r="FL33" s="2"/>
      <c r="FM33" s="2"/>
      <c r="FN33" s="5"/>
      <c r="FO33" s="2"/>
      <c r="FP33" s="2"/>
      <c r="FQ33" s="3"/>
      <c r="FR33" s="4"/>
      <c r="FS33" s="3"/>
      <c r="FT33" s="2"/>
      <c r="FU33" s="5"/>
      <c r="FV33" s="2"/>
      <c r="FW33" s="6"/>
      <c r="FX33" s="7"/>
      <c r="FY33" s="2"/>
      <c r="FZ33" s="2"/>
      <c r="GA33" s="5"/>
      <c r="GB33" s="2"/>
      <c r="GC33" s="2"/>
      <c r="GD33" s="3"/>
      <c r="GE33" s="4"/>
      <c r="GF33" s="3"/>
      <c r="GG33" s="2"/>
      <c r="GH33" s="5"/>
      <c r="GI33" s="2"/>
      <c r="GJ33" s="6"/>
      <c r="GK33" s="7"/>
      <c r="GL33" s="2"/>
      <c r="GM33" s="2"/>
      <c r="GN33" s="5"/>
      <c r="GO33" s="2"/>
      <c r="GP33" s="2"/>
      <c r="GQ33" s="1" t="s">
        <v>58</v>
      </c>
      <c r="GR33" s="2"/>
      <c r="GS33" s="3"/>
      <c r="GT33" s="4"/>
      <c r="GU33" s="3"/>
      <c r="GV33" s="2"/>
      <c r="GW33" s="5"/>
      <c r="GX33" s="2"/>
      <c r="GY33" s="6"/>
      <c r="GZ33" s="7"/>
      <c r="HA33" s="2"/>
      <c r="HB33" s="2"/>
      <c r="HC33" s="5"/>
      <c r="HD33" s="2"/>
      <c r="HE33" s="2"/>
      <c r="HF33" s="3"/>
      <c r="HG33" s="4"/>
      <c r="HH33" s="3"/>
      <c r="HI33" s="2"/>
      <c r="HJ33" s="5"/>
      <c r="HK33" s="2"/>
      <c r="HL33" s="6"/>
      <c r="HM33" s="7"/>
      <c r="HN33" s="2"/>
      <c r="HO33" s="2"/>
      <c r="HP33" s="5"/>
      <c r="HQ33" s="2"/>
      <c r="HR33" s="2"/>
      <c r="HS33" s="3"/>
      <c r="HT33" s="4"/>
      <c r="HU33" s="3"/>
      <c r="HV33" s="2"/>
      <c r="HW33" s="5"/>
      <c r="HX33" s="2"/>
      <c r="HY33" s="6"/>
      <c r="HZ33" s="7"/>
      <c r="IA33" s="2"/>
      <c r="IB33" s="2"/>
      <c r="IC33" s="5"/>
      <c r="ID33" s="2"/>
      <c r="IE33" s="2"/>
      <c r="IF33" s="3"/>
      <c r="IG33" s="4"/>
      <c r="IH33" s="3"/>
      <c r="II33" s="2"/>
      <c r="IJ33" s="5"/>
      <c r="IK33" s="2"/>
      <c r="IL33" s="6"/>
      <c r="IM33" s="7"/>
      <c r="IN33" s="2"/>
      <c r="IO33" s="2"/>
      <c r="IP33" s="5"/>
      <c r="IQ33" s="2"/>
      <c r="IR33" s="2"/>
      <c r="IS33" s="1" t="s">
        <v>58</v>
      </c>
      <c r="IT33" s="2"/>
      <c r="IU33" s="3"/>
      <c r="IV33" s="4"/>
      <c r="IW33" s="3"/>
      <c r="IX33" s="2"/>
      <c r="IY33" s="5"/>
      <c r="IZ33" s="2"/>
      <c r="JA33" s="6"/>
      <c r="JB33" s="7"/>
      <c r="JC33" s="2"/>
      <c r="JD33" s="2"/>
      <c r="JE33" s="5"/>
      <c r="JF33" s="2"/>
      <c r="JG33" s="2"/>
      <c r="JH33" s="3"/>
      <c r="JI33" s="4"/>
      <c r="JJ33" s="3"/>
      <c r="JK33" s="2"/>
      <c r="JL33" s="5"/>
      <c r="JM33" s="2"/>
      <c r="JN33" s="6"/>
      <c r="JO33" s="7"/>
      <c r="JP33" s="2"/>
      <c r="JQ33" s="2"/>
      <c r="JR33" s="5"/>
      <c r="JS33" s="2"/>
      <c r="JT33" s="2"/>
      <c r="JU33" s="3"/>
      <c r="JV33" s="4"/>
      <c r="JW33" s="3"/>
      <c r="JX33" s="2"/>
      <c r="JY33" s="5"/>
      <c r="JZ33" s="2"/>
      <c r="KA33" s="6"/>
      <c r="KB33" s="7"/>
      <c r="KC33" s="2"/>
      <c r="KD33" s="2"/>
      <c r="KE33" s="5"/>
      <c r="KF33" s="2"/>
      <c r="KG33" s="2"/>
      <c r="KH33" s="3"/>
      <c r="KI33" s="4"/>
      <c r="KJ33" s="3"/>
      <c r="KK33" s="2"/>
      <c r="KL33" s="5"/>
      <c r="KM33" s="2"/>
      <c r="KN33" s="6"/>
      <c r="KO33" s="7"/>
      <c r="KP33" s="2"/>
      <c r="KQ33" s="2"/>
      <c r="KR33" s="5"/>
      <c r="KS33" s="2"/>
      <c r="KT33" s="2"/>
      <c r="KU33" s="1" t="s">
        <v>58</v>
      </c>
      <c r="KV33" s="2"/>
      <c r="KW33" s="3"/>
      <c r="KX33" s="4"/>
      <c r="KY33" s="3"/>
      <c r="KZ33" s="2"/>
      <c r="LA33" s="5"/>
      <c r="LB33" s="2"/>
      <c r="LC33" s="6"/>
      <c r="LD33" s="7"/>
      <c r="LE33" s="2"/>
      <c r="LF33" s="2"/>
      <c r="LG33" s="5"/>
      <c r="LH33" s="2"/>
    </row>
    <row r="34" spans="1:320" s="1" customFormat="1" ht="11.1" customHeight="1" x14ac:dyDescent="0.2">
      <c r="B34" s="1" t="s">
        <v>61</v>
      </c>
      <c r="AK34" s="1" t="s">
        <v>61</v>
      </c>
      <c r="AM34" s="3"/>
      <c r="AN34" s="4"/>
      <c r="AO34" s="3"/>
      <c r="AP34" s="2"/>
      <c r="AQ34" s="5"/>
      <c r="AR34" s="2"/>
      <c r="AS34" s="6"/>
      <c r="AT34" s="7"/>
      <c r="AU34" s="2"/>
      <c r="AV34" s="2"/>
      <c r="AW34" s="5"/>
      <c r="AX34" s="2"/>
      <c r="AY34" s="2"/>
      <c r="AZ34" s="3"/>
      <c r="BA34" s="4"/>
      <c r="BB34" s="3"/>
      <c r="BC34" s="2"/>
      <c r="BD34" s="5"/>
      <c r="BE34" s="2"/>
      <c r="BF34" s="6"/>
      <c r="BG34" s="7"/>
      <c r="BH34" s="2"/>
      <c r="BI34" s="2"/>
      <c r="BJ34" s="5"/>
      <c r="BK34" s="2"/>
      <c r="BL34" s="2"/>
      <c r="BM34" s="3"/>
      <c r="BN34" s="4"/>
      <c r="BO34" s="3"/>
      <c r="BP34" s="2"/>
      <c r="BQ34" s="5"/>
      <c r="BR34" s="2"/>
      <c r="BS34" s="6"/>
      <c r="BT34" s="7"/>
      <c r="BU34" s="2"/>
      <c r="BV34" s="2"/>
      <c r="BW34" s="5"/>
      <c r="BX34" s="2"/>
      <c r="BY34" s="9"/>
      <c r="BZ34" s="3"/>
      <c r="CA34" s="4"/>
      <c r="CB34" s="3"/>
      <c r="CC34" s="2"/>
      <c r="CD34" s="5"/>
      <c r="CE34" s="2"/>
      <c r="CF34" s="6"/>
      <c r="CG34" s="7"/>
      <c r="CH34" s="2"/>
      <c r="CI34" s="2"/>
      <c r="CJ34" s="5"/>
      <c r="CK34" s="2"/>
      <c r="CL34" s="2"/>
      <c r="CM34" s="1" t="s">
        <v>61</v>
      </c>
      <c r="CN34" s="2"/>
      <c r="CO34" s="3"/>
      <c r="CP34" s="4"/>
      <c r="CQ34" s="3"/>
      <c r="CR34" s="2"/>
      <c r="CS34" s="5"/>
      <c r="CT34" s="2"/>
      <c r="CU34" s="6"/>
      <c r="CV34" s="7"/>
      <c r="CW34" s="2"/>
      <c r="CX34" s="2"/>
      <c r="CY34" s="5"/>
      <c r="CZ34" s="2"/>
      <c r="DA34" s="2"/>
      <c r="DB34" s="3"/>
      <c r="DC34" s="4"/>
      <c r="DD34" s="3"/>
      <c r="DE34" s="2"/>
      <c r="DF34" s="5"/>
      <c r="DG34" s="2"/>
      <c r="DH34" s="6"/>
      <c r="DI34" s="7"/>
      <c r="DJ34" s="2"/>
      <c r="DK34" s="2"/>
      <c r="DL34" s="5"/>
      <c r="DM34" s="2"/>
      <c r="DN34" s="2"/>
      <c r="DO34" s="3"/>
      <c r="DP34" s="4"/>
      <c r="DQ34" s="3"/>
      <c r="DR34" s="2"/>
      <c r="DS34" s="5"/>
      <c r="DT34" s="2"/>
      <c r="DU34" s="6"/>
      <c r="DV34" s="7"/>
      <c r="DW34" s="2"/>
      <c r="DX34" s="2"/>
      <c r="DY34" s="5"/>
      <c r="DZ34" s="2"/>
      <c r="EA34" s="2"/>
      <c r="EB34" s="3"/>
      <c r="EC34" s="4"/>
      <c r="ED34" s="3"/>
      <c r="EE34" s="2"/>
      <c r="EF34" s="5"/>
      <c r="EG34" s="2"/>
      <c r="EH34" s="6"/>
      <c r="EI34" s="7"/>
      <c r="EJ34" s="2"/>
      <c r="EK34" s="2"/>
      <c r="EL34" s="5"/>
      <c r="EM34" s="2"/>
      <c r="EN34" s="2"/>
      <c r="EO34" s="1" t="s">
        <v>61</v>
      </c>
      <c r="EP34" s="2"/>
      <c r="EQ34" s="3"/>
      <c r="ER34" s="4"/>
      <c r="ES34" s="3"/>
      <c r="ET34" s="2"/>
      <c r="EU34" s="5"/>
      <c r="EV34" s="2"/>
      <c r="EW34" s="6"/>
      <c r="EX34" s="7"/>
      <c r="EY34" s="2"/>
      <c r="EZ34" s="2"/>
      <c r="FA34" s="5"/>
      <c r="FB34" s="2"/>
      <c r="FC34" s="2"/>
      <c r="FD34" s="3"/>
      <c r="FE34" s="4"/>
      <c r="FF34" s="3"/>
      <c r="FG34" s="2"/>
      <c r="FH34" s="5"/>
      <c r="FI34" s="2"/>
      <c r="FJ34" s="6"/>
      <c r="FK34" s="7"/>
      <c r="FL34" s="2"/>
      <c r="FM34" s="2"/>
      <c r="FN34" s="5"/>
      <c r="FO34" s="2"/>
      <c r="FP34" s="2"/>
      <c r="FQ34" s="3"/>
      <c r="FR34" s="4"/>
      <c r="FS34" s="3"/>
      <c r="FT34" s="2"/>
      <c r="FU34" s="5"/>
      <c r="FV34" s="2"/>
      <c r="FW34" s="6"/>
      <c r="FX34" s="7"/>
      <c r="FY34" s="2"/>
      <c r="FZ34" s="2"/>
      <c r="GA34" s="5"/>
      <c r="GB34" s="2"/>
      <c r="GC34" s="2"/>
      <c r="GD34" s="3"/>
      <c r="GE34" s="4"/>
      <c r="GF34" s="3"/>
      <c r="GG34" s="2"/>
      <c r="GH34" s="5"/>
      <c r="GI34" s="2"/>
      <c r="GJ34" s="6"/>
      <c r="GK34" s="7"/>
      <c r="GL34" s="2"/>
      <c r="GM34" s="2"/>
      <c r="GN34" s="5"/>
      <c r="GO34" s="2"/>
      <c r="GP34" s="2"/>
      <c r="GQ34" s="1" t="s">
        <v>61</v>
      </c>
      <c r="GR34" s="2"/>
      <c r="GS34" s="3"/>
      <c r="GT34" s="4"/>
      <c r="GU34" s="3"/>
      <c r="GV34" s="2"/>
      <c r="GW34" s="5"/>
      <c r="GX34" s="2"/>
      <c r="GY34" s="6"/>
      <c r="GZ34" s="7"/>
      <c r="HA34" s="2"/>
      <c r="HB34" s="2"/>
      <c r="HC34" s="5"/>
      <c r="HD34" s="2"/>
      <c r="HE34" s="2"/>
      <c r="HF34" s="3"/>
      <c r="HG34" s="4"/>
      <c r="HH34" s="3"/>
      <c r="HI34" s="2"/>
      <c r="HJ34" s="5"/>
      <c r="HK34" s="2"/>
      <c r="HL34" s="6"/>
      <c r="HM34" s="7"/>
      <c r="HN34" s="2"/>
      <c r="HO34" s="2"/>
      <c r="HP34" s="5"/>
      <c r="HQ34" s="2"/>
      <c r="HR34" s="2"/>
      <c r="HS34" s="3"/>
      <c r="HT34" s="4"/>
      <c r="HU34" s="3"/>
      <c r="HV34" s="2"/>
      <c r="HW34" s="5"/>
      <c r="HX34" s="2"/>
      <c r="HY34" s="6"/>
      <c r="HZ34" s="7"/>
      <c r="IA34" s="2"/>
      <c r="IB34" s="2"/>
      <c r="IC34" s="5"/>
      <c r="ID34" s="2"/>
      <c r="IE34" s="2"/>
      <c r="IF34" s="3"/>
      <c r="IG34" s="4"/>
      <c r="IH34" s="3"/>
      <c r="II34" s="2"/>
      <c r="IJ34" s="5"/>
      <c r="IK34" s="2"/>
      <c r="IL34" s="6"/>
      <c r="IM34" s="7"/>
      <c r="IN34" s="2"/>
      <c r="IO34" s="2"/>
      <c r="IP34" s="5"/>
      <c r="IQ34" s="2"/>
      <c r="IR34" s="2"/>
      <c r="IS34" s="1" t="s">
        <v>61</v>
      </c>
      <c r="IT34" s="2"/>
      <c r="IU34" s="3"/>
      <c r="IV34" s="4"/>
      <c r="IW34" s="3"/>
      <c r="IX34" s="2"/>
      <c r="IY34" s="5"/>
      <c r="IZ34" s="2"/>
      <c r="JA34" s="6"/>
      <c r="JB34" s="7"/>
      <c r="JC34" s="2"/>
      <c r="JD34" s="2"/>
      <c r="JE34" s="5"/>
      <c r="JF34" s="2"/>
      <c r="JG34" s="2"/>
      <c r="JH34" s="3"/>
      <c r="JI34" s="4"/>
      <c r="JJ34" s="3"/>
      <c r="JK34" s="2"/>
      <c r="JL34" s="5"/>
      <c r="JM34" s="2"/>
      <c r="JN34" s="6"/>
      <c r="JO34" s="7"/>
      <c r="JP34" s="2"/>
      <c r="JQ34" s="2"/>
      <c r="JR34" s="5"/>
      <c r="JS34" s="2"/>
      <c r="JT34" s="2"/>
      <c r="JU34" s="3"/>
      <c r="JV34" s="4"/>
      <c r="JW34" s="3"/>
      <c r="JX34" s="2"/>
      <c r="JY34" s="5"/>
      <c r="JZ34" s="2"/>
      <c r="KA34" s="6"/>
      <c r="KB34" s="7"/>
      <c r="KC34" s="2"/>
      <c r="KD34" s="2"/>
      <c r="KE34" s="5"/>
      <c r="KF34" s="2"/>
      <c r="KG34" s="2"/>
      <c r="KH34" s="3"/>
      <c r="KI34" s="4"/>
      <c r="KJ34" s="3"/>
      <c r="KK34" s="2"/>
      <c r="KL34" s="5"/>
      <c r="KM34" s="2"/>
      <c r="KN34" s="6"/>
      <c r="KO34" s="7"/>
      <c r="KP34" s="2"/>
      <c r="KQ34" s="2"/>
      <c r="KR34" s="5"/>
      <c r="KS34" s="2"/>
      <c r="KT34" s="2"/>
      <c r="KU34" s="1" t="s">
        <v>61</v>
      </c>
      <c r="KV34" s="2"/>
      <c r="KW34" s="3"/>
      <c r="KX34" s="4"/>
      <c r="KY34" s="3"/>
      <c r="KZ34" s="2"/>
      <c r="LA34" s="5"/>
      <c r="LB34" s="2"/>
      <c r="LC34" s="6"/>
      <c r="LD34" s="7"/>
      <c r="LE34" s="2"/>
      <c r="LF34" s="2"/>
      <c r="LG34" s="5"/>
      <c r="LH34" s="2"/>
    </row>
    <row r="35" spans="1:320" s="1" customFormat="1" ht="11.1" customHeight="1" x14ac:dyDescent="0.2">
      <c r="AM35" s="3"/>
      <c r="AN35" s="4"/>
      <c r="AO35" s="3"/>
      <c r="AP35" s="2"/>
      <c r="AQ35" s="5"/>
      <c r="AR35" s="2"/>
      <c r="AS35" s="6"/>
      <c r="AT35" s="7"/>
      <c r="AU35" s="2"/>
      <c r="AV35" s="2"/>
      <c r="AW35" s="5"/>
      <c r="AX35" s="2"/>
      <c r="AY35" s="2"/>
      <c r="AZ35" s="3"/>
      <c r="BA35" s="4"/>
      <c r="BB35" s="3"/>
      <c r="BC35" s="2"/>
      <c r="BD35" s="5"/>
      <c r="BE35" s="2"/>
      <c r="BF35" s="6"/>
      <c r="BG35" s="7"/>
      <c r="BH35" s="2"/>
      <c r="BI35" s="2"/>
      <c r="BJ35" s="5"/>
      <c r="BK35" s="2"/>
      <c r="BL35" s="2"/>
      <c r="BM35" s="3"/>
      <c r="BN35" s="4"/>
      <c r="BO35" s="3"/>
      <c r="BP35" s="2"/>
      <c r="BQ35" s="5"/>
      <c r="BR35" s="2"/>
      <c r="BS35" s="6"/>
      <c r="BT35" s="7"/>
      <c r="BU35" s="2"/>
      <c r="BV35" s="2"/>
      <c r="BW35" s="5"/>
      <c r="BX35" s="2"/>
      <c r="BY35" s="9"/>
      <c r="BZ35" s="3"/>
      <c r="CA35" s="4"/>
      <c r="CB35" s="3"/>
      <c r="CC35" s="2"/>
      <c r="CD35" s="5"/>
      <c r="CE35" s="2"/>
      <c r="CF35" s="6"/>
      <c r="CG35" s="7"/>
      <c r="CH35" s="2"/>
      <c r="CI35" s="2"/>
      <c r="CJ35" s="5"/>
      <c r="CK35" s="2"/>
      <c r="CL35" s="2"/>
      <c r="CN35" s="2"/>
      <c r="CO35" s="3"/>
      <c r="CP35" s="4"/>
      <c r="CQ35" s="3"/>
      <c r="CR35" s="2"/>
      <c r="CS35" s="5"/>
      <c r="CT35" s="2"/>
      <c r="CU35" s="6"/>
      <c r="CV35" s="7"/>
      <c r="CW35" s="2"/>
      <c r="CX35" s="2"/>
      <c r="CY35" s="5"/>
      <c r="CZ35" s="2"/>
      <c r="DA35" s="2"/>
      <c r="DB35" s="3"/>
      <c r="DC35" s="4"/>
      <c r="DD35" s="3"/>
      <c r="DE35" s="2"/>
      <c r="DF35" s="5"/>
      <c r="DG35" s="2"/>
      <c r="DH35" s="6"/>
      <c r="DI35" s="7"/>
      <c r="DJ35" s="2"/>
      <c r="DK35" s="2"/>
      <c r="DL35" s="5"/>
      <c r="DM35" s="2"/>
      <c r="DN35" s="2"/>
      <c r="DO35" s="3"/>
      <c r="DP35" s="4"/>
      <c r="DQ35" s="3"/>
      <c r="DR35" s="2"/>
      <c r="DS35" s="5"/>
      <c r="DT35" s="2"/>
      <c r="DU35" s="6"/>
      <c r="DV35" s="7"/>
      <c r="DW35" s="2"/>
      <c r="DX35" s="2"/>
      <c r="DY35" s="5"/>
      <c r="DZ35" s="2"/>
      <c r="EA35" s="2"/>
      <c r="EB35" s="3"/>
      <c r="EC35" s="4"/>
      <c r="ED35" s="3"/>
      <c r="EE35" s="2"/>
      <c r="EF35" s="5"/>
      <c r="EG35" s="2"/>
      <c r="EH35" s="6"/>
      <c r="EI35" s="7"/>
      <c r="EJ35" s="2"/>
      <c r="EK35" s="2"/>
      <c r="EL35" s="5"/>
      <c r="EM35" s="2"/>
      <c r="EN35" s="2"/>
      <c r="EP35" s="2"/>
      <c r="EQ35" s="3"/>
      <c r="ER35" s="4"/>
      <c r="ES35" s="3"/>
      <c r="ET35" s="2"/>
      <c r="EU35" s="5"/>
      <c r="EV35" s="2"/>
      <c r="EW35" s="6"/>
      <c r="EX35" s="7"/>
      <c r="EY35" s="2"/>
      <c r="EZ35" s="2"/>
      <c r="FA35" s="5"/>
      <c r="FB35" s="2"/>
      <c r="FC35" s="2"/>
      <c r="FD35" s="3"/>
      <c r="FE35" s="4"/>
      <c r="FF35" s="3"/>
      <c r="FG35" s="2"/>
      <c r="FH35" s="5"/>
      <c r="FI35" s="2"/>
      <c r="FJ35" s="6"/>
      <c r="FK35" s="7"/>
      <c r="FL35" s="2"/>
      <c r="FM35" s="2"/>
      <c r="FN35" s="5"/>
      <c r="FO35" s="2"/>
      <c r="FP35" s="2"/>
      <c r="FQ35" s="3"/>
      <c r="FR35" s="4"/>
      <c r="FS35" s="3"/>
      <c r="FT35" s="2"/>
      <c r="FU35" s="5"/>
      <c r="FV35" s="2"/>
      <c r="FW35" s="6"/>
      <c r="FX35" s="7"/>
      <c r="FY35" s="2"/>
      <c r="FZ35" s="2"/>
      <c r="GA35" s="5"/>
      <c r="GB35" s="2"/>
      <c r="GC35" s="2"/>
      <c r="GD35" s="3"/>
      <c r="GE35" s="4"/>
      <c r="GF35" s="3"/>
      <c r="GG35" s="2"/>
      <c r="GH35" s="5"/>
      <c r="GI35" s="2"/>
      <c r="GJ35" s="6"/>
      <c r="GK35" s="7"/>
      <c r="GL35" s="2"/>
      <c r="GM35" s="2"/>
      <c r="GN35" s="5"/>
      <c r="GO35" s="2"/>
      <c r="GP35" s="2"/>
      <c r="GR35" s="2"/>
      <c r="GS35" s="3"/>
      <c r="GT35" s="4"/>
      <c r="GU35" s="3"/>
      <c r="GV35" s="2"/>
      <c r="GW35" s="5"/>
      <c r="GX35" s="2"/>
      <c r="GY35" s="6"/>
      <c r="GZ35" s="7"/>
      <c r="HA35" s="2"/>
      <c r="HB35" s="2"/>
      <c r="HC35" s="5"/>
      <c r="HD35" s="2"/>
      <c r="HE35" s="2"/>
      <c r="HF35" s="3"/>
      <c r="HG35" s="4"/>
      <c r="HH35" s="3"/>
      <c r="HI35" s="2"/>
      <c r="HJ35" s="5"/>
      <c r="HK35" s="2"/>
      <c r="HL35" s="6"/>
      <c r="HM35" s="7"/>
      <c r="HN35" s="2"/>
      <c r="HO35" s="2"/>
      <c r="HP35" s="5"/>
      <c r="HQ35" s="2"/>
      <c r="HR35" s="2"/>
      <c r="HS35" s="3"/>
      <c r="HT35" s="4"/>
      <c r="HU35" s="3"/>
      <c r="HV35" s="2"/>
      <c r="HW35" s="5"/>
      <c r="HX35" s="2"/>
      <c r="HY35" s="6"/>
      <c r="HZ35" s="7"/>
      <c r="IA35" s="2"/>
      <c r="IB35" s="2"/>
      <c r="IC35" s="5"/>
      <c r="ID35" s="2"/>
      <c r="IE35" s="2"/>
      <c r="IF35" s="3"/>
      <c r="IG35" s="4"/>
      <c r="IH35" s="3"/>
      <c r="II35" s="2"/>
      <c r="IJ35" s="5"/>
      <c r="IK35" s="2"/>
      <c r="IL35" s="6"/>
      <c r="IM35" s="7"/>
      <c r="IN35" s="2"/>
      <c r="IO35" s="2"/>
      <c r="IP35" s="5"/>
      <c r="IQ35" s="2"/>
      <c r="IR35" s="2"/>
      <c r="IT35" s="2"/>
      <c r="IU35" s="3"/>
      <c r="IV35" s="4"/>
      <c r="IW35" s="3"/>
      <c r="IX35" s="2"/>
      <c r="IY35" s="5"/>
      <c r="IZ35" s="2"/>
      <c r="JA35" s="6"/>
      <c r="JB35" s="7"/>
      <c r="JC35" s="2"/>
      <c r="JD35" s="2"/>
      <c r="JE35" s="5"/>
      <c r="JF35" s="2"/>
      <c r="JG35" s="2"/>
      <c r="JH35" s="3"/>
      <c r="JI35" s="4"/>
      <c r="JJ35" s="3"/>
      <c r="JK35" s="2"/>
      <c r="JL35" s="5"/>
      <c r="JM35" s="2"/>
      <c r="JN35" s="6"/>
      <c r="JO35" s="7"/>
      <c r="JP35" s="2"/>
      <c r="JQ35" s="2"/>
      <c r="JR35" s="5"/>
      <c r="JS35" s="2"/>
      <c r="JT35" s="2"/>
      <c r="JU35" s="3"/>
      <c r="JV35" s="4"/>
      <c r="JW35" s="3"/>
      <c r="JX35" s="2"/>
      <c r="JY35" s="5"/>
      <c r="JZ35" s="2"/>
      <c r="KA35" s="6"/>
      <c r="KB35" s="7"/>
      <c r="KC35" s="2"/>
      <c r="KD35" s="2"/>
      <c r="KE35" s="5"/>
      <c r="KF35" s="2"/>
      <c r="KG35" s="2"/>
      <c r="KH35" s="3"/>
      <c r="KI35" s="4"/>
      <c r="KJ35" s="3"/>
      <c r="KK35" s="2"/>
      <c r="KL35" s="5"/>
      <c r="KM35" s="2"/>
      <c r="KN35" s="6"/>
      <c r="KO35" s="7"/>
      <c r="KP35" s="2"/>
      <c r="KQ35" s="2"/>
      <c r="KR35" s="5"/>
      <c r="KS35" s="2"/>
      <c r="KT35" s="2"/>
      <c r="KV35" s="2"/>
      <c r="KW35" s="3"/>
      <c r="KX35" s="4"/>
      <c r="KY35" s="3"/>
      <c r="KZ35" s="2"/>
      <c r="LA35" s="5"/>
      <c r="LB35" s="2"/>
      <c r="LC35" s="6"/>
      <c r="LD35" s="7"/>
      <c r="LE35" s="2"/>
      <c r="LF35" s="2"/>
      <c r="LG35" s="5"/>
      <c r="LH35" s="2"/>
    </row>
    <row r="36" spans="1:320" s="1" customFormat="1" ht="11.1" customHeight="1" x14ac:dyDescent="0.2">
      <c r="B36" s="1" t="s">
        <v>59</v>
      </c>
      <c r="AK36" s="1" t="s">
        <v>59</v>
      </c>
      <c r="AM36" s="3"/>
      <c r="AN36" s="4"/>
      <c r="AO36" s="3"/>
      <c r="AP36" s="2"/>
      <c r="AQ36" s="5"/>
      <c r="AR36" s="2"/>
      <c r="AS36" s="6"/>
      <c r="AT36" s="7"/>
      <c r="AU36" s="2"/>
      <c r="AV36" s="2"/>
      <c r="AW36" s="5"/>
      <c r="AX36" s="2"/>
      <c r="AY36" s="2"/>
      <c r="AZ36" s="3"/>
      <c r="BA36" s="4"/>
      <c r="BB36" s="3"/>
      <c r="BC36" s="2"/>
      <c r="BD36" s="5"/>
      <c r="BE36" s="2"/>
      <c r="BF36" s="6"/>
      <c r="BG36" s="7"/>
      <c r="BH36" s="2"/>
      <c r="BI36" s="2"/>
      <c r="BJ36" s="5"/>
      <c r="BK36" s="2"/>
      <c r="BL36" s="2"/>
      <c r="BM36" s="3"/>
      <c r="BN36" s="4"/>
      <c r="BO36" s="3"/>
      <c r="BP36" s="2"/>
      <c r="BQ36" s="5"/>
      <c r="BR36" s="2"/>
      <c r="BS36" s="6"/>
      <c r="BT36" s="7"/>
      <c r="BU36" s="2"/>
      <c r="BV36" s="2"/>
      <c r="BW36" s="5"/>
      <c r="BX36" s="2"/>
      <c r="BY36" s="9"/>
      <c r="BZ36" s="3"/>
      <c r="CA36" s="4"/>
      <c r="CB36" s="3"/>
      <c r="CC36" s="2"/>
      <c r="CD36" s="5"/>
      <c r="CE36" s="2"/>
      <c r="CF36" s="6"/>
      <c r="CG36" s="7"/>
      <c r="CH36" s="2"/>
      <c r="CI36" s="2"/>
      <c r="CJ36" s="5"/>
      <c r="CK36" s="2"/>
      <c r="CL36" s="2"/>
      <c r="CM36" s="1" t="s">
        <v>59</v>
      </c>
      <c r="CN36" s="2"/>
      <c r="CO36" s="3"/>
      <c r="CP36" s="4"/>
      <c r="CQ36" s="3"/>
      <c r="CR36" s="2"/>
      <c r="CS36" s="5"/>
      <c r="CT36" s="2"/>
      <c r="CU36" s="6"/>
      <c r="CV36" s="7"/>
      <c r="CW36" s="2"/>
      <c r="CX36" s="2"/>
      <c r="CY36" s="5"/>
      <c r="CZ36" s="2"/>
      <c r="DA36" s="2"/>
      <c r="DB36" s="3"/>
      <c r="DC36" s="4"/>
      <c r="DD36" s="3"/>
      <c r="DE36" s="2"/>
      <c r="DF36" s="5"/>
      <c r="DG36" s="2"/>
      <c r="DH36" s="6"/>
      <c r="DI36" s="7"/>
      <c r="DJ36" s="2"/>
      <c r="DK36" s="2"/>
      <c r="DL36" s="5"/>
      <c r="DM36" s="2"/>
      <c r="DN36" s="2"/>
      <c r="DO36" s="3"/>
      <c r="DP36" s="4"/>
      <c r="DQ36" s="3"/>
      <c r="DR36" s="2"/>
      <c r="DS36" s="5"/>
      <c r="DT36" s="2"/>
      <c r="DU36" s="6"/>
      <c r="DV36" s="7"/>
      <c r="DW36" s="2"/>
      <c r="DX36" s="2"/>
      <c r="DY36" s="5"/>
      <c r="DZ36" s="2"/>
      <c r="EA36" s="2"/>
      <c r="EB36" s="3"/>
      <c r="EC36" s="4"/>
      <c r="ED36" s="3"/>
      <c r="EE36" s="2"/>
      <c r="EF36" s="5"/>
      <c r="EG36" s="2"/>
      <c r="EH36" s="6"/>
      <c r="EI36" s="7"/>
      <c r="EJ36" s="2"/>
      <c r="EK36" s="2"/>
      <c r="EL36" s="5"/>
      <c r="EM36" s="2"/>
      <c r="EN36" s="2"/>
      <c r="EO36" s="1" t="s">
        <v>59</v>
      </c>
      <c r="EP36" s="2"/>
      <c r="EQ36" s="3"/>
      <c r="ER36" s="4"/>
      <c r="ES36" s="3"/>
      <c r="ET36" s="2"/>
      <c r="EU36" s="5"/>
      <c r="EV36" s="2"/>
      <c r="EW36" s="6"/>
      <c r="EX36" s="7"/>
      <c r="EY36" s="2"/>
      <c r="EZ36" s="2"/>
      <c r="FA36" s="5"/>
      <c r="FB36" s="2"/>
      <c r="FC36" s="2"/>
      <c r="FD36" s="3"/>
      <c r="FE36" s="4"/>
      <c r="FF36" s="3"/>
      <c r="FG36" s="2"/>
      <c r="FH36" s="5"/>
      <c r="FI36" s="2"/>
      <c r="FJ36" s="6"/>
      <c r="FK36" s="7"/>
      <c r="FL36" s="2"/>
      <c r="FM36" s="2"/>
      <c r="FN36" s="5"/>
      <c r="FO36" s="2"/>
      <c r="FP36" s="2"/>
      <c r="FQ36" s="3"/>
      <c r="FR36" s="4"/>
      <c r="FS36" s="3"/>
      <c r="FT36" s="2"/>
      <c r="FU36" s="5"/>
      <c r="FV36" s="2"/>
      <c r="FW36" s="6"/>
      <c r="FX36" s="7"/>
      <c r="FY36" s="2"/>
      <c r="FZ36" s="2"/>
      <c r="GA36" s="5"/>
      <c r="GB36" s="2"/>
      <c r="GC36" s="2"/>
      <c r="GD36" s="3"/>
      <c r="GE36" s="4"/>
      <c r="GF36" s="3"/>
      <c r="GG36" s="2"/>
      <c r="GH36" s="5"/>
      <c r="GI36" s="2"/>
      <c r="GJ36" s="6"/>
      <c r="GK36" s="7"/>
      <c r="GL36" s="2"/>
      <c r="GM36" s="2"/>
      <c r="GN36" s="5"/>
      <c r="GO36" s="2"/>
      <c r="GP36" s="2"/>
      <c r="GQ36" s="1" t="s">
        <v>59</v>
      </c>
      <c r="GR36" s="2"/>
      <c r="GS36" s="3"/>
      <c r="GT36" s="4"/>
      <c r="GU36" s="3"/>
      <c r="GV36" s="2"/>
      <c r="GW36" s="5"/>
      <c r="GX36" s="2"/>
      <c r="GY36" s="6"/>
      <c r="GZ36" s="7"/>
      <c r="HA36" s="2"/>
      <c r="HB36" s="2"/>
      <c r="HC36" s="5"/>
      <c r="HD36" s="2"/>
      <c r="HE36" s="2"/>
      <c r="HF36" s="3"/>
      <c r="HG36" s="4"/>
      <c r="HH36" s="3"/>
      <c r="HI36" s="2"/>
      <c r="HJ36" s="5"/>
      <c r="HK36" s="2"/>
      <c r="HL36" s="6"/>
      <c r="HM36" s="7"/>
      <c r="HN36" s="2"/>
      <c r="HO36" s="2"/>
      <c r="HP36" s="5"/>
      <c r="HQ36" s="2"/>
      <c r="HR36" s="2"/>
      <c r="HS36" s="3"/>
      <c r="HT36" s="4"/>
      <c r="HU36" s="3"/>
      <c r="HV36" s="2"/>
      <c r="HW36" s="5"/>
      <c r="HX36" s="2"/>
      <c r="HY36" s="6"/>
      <c r="HZ36" s="7"/>
      <c r="IA36" s="2"/>
      <c r="IB36" s="2"/>
      <c r="IC36" s="5"/>
      <c r="ID36" s="2"/>
      <c r="IE36" s="2"/>
      <c r="IF36" s="3"/>
      <c r="IG36" s="4"/>
      <c r="IH36" s="3"/>
      <c r="II36" s="2"/>
      <c r="IJ36" s="5"/>
      <c r="IK36" s="2"/>
      <c r="IL36" s="6"/>
      <c r="IM36" s="7"/>
      <c r="IN36" s="2"/>
      <c r="IO36" s="2"/>
      <c r="IP36" s="5"/>
      <c r="IQ36" s="2"/>
      <c r="IR36" s="2"/>
      <c r="IS36" s="1" t="s">
        <v>59</v>
      </c>
      <c r="IT36" s="2"/>
      <c r="IU36" s="3"/>
      <c r="IV36" s="4"/>
      <c r="IW36" s="3"/>
      <c r="IX36" s="2"/>
      <c r="IY36" s="5"/>
      <c r="IZ36" s="2"/>
      <c r="JA36" s="6"/>
      <c r="JB36" s="7"/>
      <c r="JC36" s="2"/>
      <c r="JD36" s="2"/>
      <c r="JE36" s="5"/>
      <c r="JF36" s="2"/>
      <c r="JG36" s="2"/>
      <c r="JH36" s="3"/>
      <c r="JI36" s="4"/>
      <c r="JJ36" s="3"/>
      <c r="JK36" s="2"/>
      <c r="JL36" s="5"/>
      <c r="JM36" s="2"/>
      <c r="JN36" s="6"/>
      <c r="JO36" s="7"/>
      <c r="JP36" s="2"/>
      <c r="JQ36" s="2"/>
      <c r="JR36" s="5"/>
      <c r="JS36" s="2"/>
      <c r="JT36" s="2"/>
      <c r="JU36" s="3"/>
      <c r="JV36" s="4"/>
      <c r="JW36" s="3"/>
      <c r="JX36" s="2"/>
      <c r="JY36" s="5"/>
      <c r="JZ36" s="2"/>
      <c r="KA36" s="6"/>
      <c r="KB36" s="7"/>
      <c r="KC36" s="2"/>
      <c r="KD36" s="2"/>
      <c r="KE36" s="5"/>
      <c r="KF36" s="2"/>
      <c r="KG36" s="2"/>
      <c r="KH36" s="3"/>
      <c r="KI36" s="4"/>
      <c r="KJ36" s="3"/>
      <c r="KK36" s="2"/>
      <c r="KL36" s="5"/>
      <c r="KM36" s="2"/>
      <c r="KN36" s="6"/>
      <c r="KO36" s="7"/>
      <c r="KP36" s="2"/>
      <c r="KQ36" s="2"/>
      <c r="KR36" s="5"/>
      <c r="KS36" s="2"/>
      <c r="KT36" s="2"/>
      <c r="KU36" s="1" t="s">
        <v>59</v>
      </c>
      <c r="KV36" s="2"/>
      <c r="KW36" s="3"/>
      <c r="KX36" s="4"/>
      <c r="KY36" s="3"/>
      <c r="KZ36" s="2"/>
      <c r="LA36" s="5"/>
      <c r="LB36" s="2"/>
      <c r="LC36" s="6"/>
      <c r="LD36" s="7"/>
      <c r="LE36" s="2"/>
      <c r="LF36" s="2"/>
      <c r="LG36" s="5"/>
      <c r="LH36" s="2"/>
    </row>
    <row r="37" spans="1:320" s="1" customFormat="1" ht="11.1" customHeight="1" x14ac:dyDescent="0.2">
      <c r="B37" s="1" t="s">
        <v>67</v>
      </c>
      <c r="AK37" s="1" t="s">
        <v>67</v>
      </c>
      <c r="AM37" s="3"/>
      <c r="AN37" s="4"/>
      <c r="AO37" s="3"/>
      <c r="AP37" s="2"/>
      <c r="AQ37" s="5"/>
      <c r="AR37" s="2"/>
      <c r="AS37" s="6"/>
      <c r="AT37" s="7"/>
      <c r="AU37" s="2"/>
      <c r="AV37" s="2"/>
      <c r="AW37" s="5"/>
      <c r="AX37" s="2"/>
      <c r="AY37" s="2"/>
      <c r="AZ37" s="3"/>
      <c r="BA37" s="4"/>
      <c r="BB37" s="3"/>
      <c r="BC37" s="2"/>
      <c r="BD37" s="5"/>
      <c r="BE37" s="2"/>
      <c r="BF37" s="6"/>
      <c r="BG37" s="7"/>
      <c r="BH37" s="2"/>
      <c r="BI37" s="2"/>
      <c r="BJ37" s="5"/>
      <c r="BK37" s="2"/>
      <c r="BL37" s="2"/>
      <c r="BM37" s="3"/>
      <c r="BN37" s="4"/>
      <c r="BO37" s="3"/>
      <c r="BP37" s="2"/>
      <c r="BQ37" s="5"/>
      <c r="BR37" s="2"/>
      <c r="BS37" s="6"/>
      <c r="BT37" s="7"/>
      <c r="BU37" s="2"/>
      <c r="BV37" s="2"/>
      <c r="BW37" s="5"/>
      <c r="BX37" s="2"/>
      <c r="BY37" s="9"/>
      <c r="BZ37" s="3"/>
      <c r="CA37" s="4"/>
      <c r="CB37" s="3"/>
      <c r="CC37" s="2"/>
      <c r="CD37" s="5"/>
      <c r="CE37" s="2"/>
      <c r="CF37" s="6"/>
      <c r="CG37" s="7"/>
      <c r="CH37" s="2"/>
      <c r="CI37" s="2"/>
      <c r="CJ37" s="5"/>
      <c r="CK37" s="2"/>
      <c r="CL37" s="2"/>
      <c r="CM37" s="1" t="s">
        <v>67</v>
      </c>
      <c r="CN37" s="2"/>
      <c r="CO37" s="3"/>
      <c r="CP37" s="4"/>
      <c r="CQ37" s="3"/>
      <c r="CR37" s="2"/>
      <c r="CS37" s="5"/>
      <c r="CT37" s="2"/>
      <c r="CU37" s="6"/>
      <c r="CV37" s="7"/>
      <c r="CW37" s="2"/>
      <c r="CX37" s="2"/>
      <c r="CY37" s="5"/>
      <c r="CZ37" s="2"/>
      <c r="DA37" s="2"/>
      <c r="DB37" s="3"/>
      <c r="DC37" s="4"/>
      <c r="DD37" s="3"/>
      <c r="DE37" s="2"/>
      <c r="DF37" s="5"/>
      <c r="DG37" s="2"/>
      <c r="DH37" s="6"/>
      <c r="DI37" s="7"/>
      <c r="DJ37" s="2"/>
      <c r="DK37" s="2"/>
      <c r="DL37" s="5"/>
      <c r="DM37" s="2"/>
      <c r="DN37" s="2"/>
      <c r="DO37" s="3"/>
      <c r="DP37" s="4"/>
      <c r="DQ37" s="3"/>
      <c r="DR37" s="2"/>
      <c r="DS37" s="5"/>
      <c r="DT37" s="2"/>
      <c r="DU37" s="6"/>
      <c r="DV37" s="7"/>
      <c r="DW37" s="2"/>
      <c r="DX37" s="2"/>
      <c r="DY37" s="5"/>
      <c r="DZ37" s="2"/>
      <c r="EA37" s="2"/>
      <c r="EB37" s="3"/>
      <c r="EC37" s="4"/>
      <c r="ED37" s="3"/>
      <c r="EE37" s="2"/>
      <c r="EF37" s="5"/>
      <c r="EG37" s="2"/>
      <c r="EH37" s="6"/>
      <c r="EI37" s="7"/>
      <c r="EJ37" s="2"/>
      <c r="EK37" s="2"/>
      <c r="EL37" s="5"/>
      <c r="EM37" s="2"/>
      <c r="EN37" s="2"/>
      <c r="EO37" s="1" t="s">
        <v>67</v>
      </c>
      <c r="EP37" s="2"/>
      <c r="EQ37" s="3"/>
      <c r="ER37" s="4"/>
      <c r="ES37" s="3"/>
      <c r="ET37" s="2"/>
      <c r="EU37" s="5"/>
      <c r="EV37" s="2"/>
      <c r="EW37" s="6"/>
      <c r="EX37" s="7"/>
      <c r="EY37" s="2"/>
      <c r="EZ37" s="2"/>
      <c r="FA37" s="5"/>
      <c r="FB37" s="2"/>
      <c r="FC37" s="2"/>
      <c r="FD37" s="3"/>
      <c r="FE37" s="4"/>
      <c r="FF37" s="3"/>
      <c r="FG37" s="2"/>
      <c r="FH37" s="5"/>
      <c r="FI37" s="2"/>
      <c r="FJ37" s="6"/>
      <c r="FK37" s="7"/>
      <c r="FL37" s="2"/>
      <c r="FM37" s="2"/>
      <c r="FN37" s="5"/>
      <c r="FO37" s="2"/>
      <c r="FP37" s="2"/>
      <c r="FQ37" s="3"/>
      <c r="FR37" s="4"/>
      <c r="FS37" s="3"/>
      <c r="FT37" s="2"/>
      <c r="FU37" s="5"/>
      <c r="FV37" s="2"/>
      <c r="FW37" s="6"/>
      <c r="FX37" s="7"/>
      <c r="FY37" s="2"/>
      <c r="FZ37" s="2"/>
      <c r="GA37" s="5"/>
      <c r="GB37" s="2"/>
      <c r="GC37" s="2"/>
      <c r="GD37" s="3"/>
      <c r="GE37" s="4"/>
      <c r="GF37" s="3"/>
      <c r="GG37" s="2"/>
      <c r="GH37" s="5"/>
      <c r="GI37" s="2"/>
      <c r="GJ37" s="6"/>
      <c r="GK37" s="7"/>
      <c r="GL37" s="2"/>
      <c r="GM37" s="2"/>
      <c r="GN37" s="5"/>
      <c r="GO37" s="2"/>
      <c r="GP37" s="2"/>
      <c r="GQ37" s="1" t="s">
        <v>67</v>
      </c>
      <c r="GR37" s="2"/>
      <c r="GS37" s="3"/>
      <c r="GT37" s="4"/>
      <c r="GU37" s="3"/>
      <c r="GV37" s="2"/>
      <c r="GW37" s="5"/>
      <c r="GX37" s="2"/>
      <c r="GY37" s="6"/>
      <c r="GZ37" s="7"/>
      <c r="HA37" s="2"/>
      <c r="HB37" s="2"/>
      <c r="HC37" s="5"/>
      <c r="HD37" s="2"/>
      <c r="HE37" s="2"/>
      <c r="HF37" s="3"/>
      <c r="HG37" s="4"/>
      <c r="HH37" s="3"/>
      <c r="HI37" s="2"/>
      <c r="HJ37" s="5"/>
      <c r="HK37" s="2"/>
      <c r="HL37" s="6"/>
      <c r="HM37" s="7"/>
      <c r="HN37" s="2"/>
      <c r="HO37" s="2"/>
      <c r="HP37" s="5"/>
      <c r="HQ37" s="2"/>
      <c r="HR37" s="2"/>
      <c r="HS37" s="3"/>
      <c r="HT37" s="4"/>
      <c r="HU37" s="3"/>
      <c r="HV37" s="2"/>
      <c r="HW37" s="5"/>
      <c r="HX37" s="2"/>
      <c r="HY37" s="6"/>
      <c r="HZ37" s="7"/>
      <c r="IA37" s="2"/>
      <c r="IB37" s="2"/>
      <c r="IC37" s="5"/>
      <c r="ID37" s="2"/>
      <c r="IE37" s="2"/>
      <c r="IF37" s="3"/>
      <c r="IG37" s="4"/>
      <c r="IH37" s="3"/>
      <c r="II37" s="2"/>
      <c r="IJ37" s="5"/>
      <c r="IK37" s="2"/>
      <c r="IL37" s="6"/>
      <c r="IM37" s="7"/>
      <c r="IN37" s="2"/>
      <c r="IO37" s="2"/>
      <c r="IP37" s="5"/>
      <c r="IQ37" s="2"/>
      <c r="IR37" s="2"/>
      <c r="IS37" s="1" t="s">
        <v>67</v>
      </c>
      <c r="IT37" s="2"/>
      <c r="IU37" s="3"/>
      <c r="IV37" s="4"/>
      <c r="IW37" s="3"/>
      <c r="IX37" s="2"/>
      <c r="IY37" s="5"/>
      <c r="IZ37" s="2"/>
      <c r="JA37" s="6"/>
      <c r="JB37" s="7"/>
      <c r="JC37" s="2"/>
      <c r="JD37" s="2"/>
      <c r="JE37" s="5"/>
      <c r="JF37" s="2"/>
      <c r="JG37" s="2"/>
      <c r="JH37" s="3"/>
      <c r="JI37" s="4"/>
      <c r="JJ37" s="3"/>
      <c r="JK37" s="2"/>
      <c r="JL37" s="5"/>
      <c r="JM37" s="2"/>
      <c r="JN37" s="6"/>
      <c r="JO37" s="7"/>
      <c r="JP37" s="2"/>
      <c r="JQ37" s="2"/>
      <c r="JR37" s="5"/>
      <c r="JS37" s="2"/>
      <c r="JT37" s="2"/>
      <c r="JU37" s="3"/>
      <c r="JV37" s="4"/>
      <c r="JW37" s="3"/>
      <c r="JX37" s="2"/>
      <c r="JY37" s="5"/>
      <c r="JZ37" s="2"/>
      <c r="KA37" s="6"/>
      <c r="KB37" s="7"/>
      <c r="KC37" s="2"/>
      <c r="KD37" s="2"/>
      <c r="KE37" s="5"/>
      <c r="KF37" s="2"/>
      <c r="KG37" s="2"/>
      <c r="KH37" s="3"/>
      <c r="KI37" s="4"/>
      <c r="KJ37" s="3"/>
      <c r="KK37" s="2"/>
      <c r="KL37" s="5"/>
      <c r="KM37" s="2"/>
      <c r="KN37" s="6"/>
      <c r="KO37" s="7"/>
      <c r="KP37" s="2"/>
      <c r="KQ37" s="2"/>
      <c r="KR37" s="5"/>
      <c r="KS37" s="2"/>
      <c r="KT37" s="2"/>
      <c r="KU37" s="1" t="s">
        <v>67</v>
      </c>
      <c r="KV37" s="2"/>
      <c r="KW37" s="3"/>
      <c r="KX37" s="4"/>
      <c r="KY37" s="3"/>
      <c r="KZ37" s="2"/>
      <c r="LA37" s="5"/>
      <c r="LB37" s="2"/>
      <c r="LC37" s="6"/>
      <c r="LD37" s="7"/>
      <c r="LE37" s="2"/>
      <c r="LF37" s="2"/>
      <c r="LG37" s="5"/>
      <c r="LH37" s="2"/>
    </row>
    <row r="38" spans="1:320" x14ac:dyDescent="0.2">
      <c r="AK38" s="10"/>
      <c r="CM38" s="10"/>
      <c r="EO38" s="10"/>
      <c r="GQ38" s="10"/>
    </row>
    <row r="39" spans="1:320" ht="12.75" x14ac:dyDescent="0.2">
      <c r="B39" s="164"/>
      <c r="AK39" s="164"/>
      <c r="CM39" s="164"/>
      <c r="EO39" s="164"/>
      <c r="GQ39" s="164"/>
      <c r="IS39" s="164"/>
      <c r="KU39" s="164"/>
    </row>
    <row r="40" spans="1:320" ht="12.75" thickBot="1" x14ac:dyDescent="0.25">
      <c r="AK40" s="10"/>
      <c r="CM40" s="10"/>
      <c r="EO40" s="10"/>
      <c r="GQ40" s="10"/>
    </row>
    <row r="41" spans="1:320" ht="12.75" thickBot="1" x14ac:dyDescent="0.25">
      <c r="B41" s="165" t="s">
        <v>87</v>
      </c>
      <c r="AK41" s="165" t="str">
        <f>B41</f>
        <v>Stand: 15.04.2024    © dh</v>
      </c>
      <c r="CM41" s="165" t="str">
        <f>B41</f>
        <v>Stand: 15.04.2024    © dh</v>
      </c>
      <c r="EO41" s="165" t="str">
        <f>B41</f>
        <v>Stand: 15.04.2024    © dh</v>
      </c>
      <c r="GQ41" s="165" t="str">
        <f>B41</f>
        <v>Stand: 15.04.2024    © dh</v>
      </c>
      <c r="IS41" s="165" t="str">
        <f>B41</f>
        <v>Stand: 15.04.2024    © dh</v>
      </c>
      <c r="KU41" s="165" t="str">
        <f>B41</f>
        <v>Stand: 15.04.2024    © dh</v>
      </c>
    </row>
    <row r="42" spans="1:320" x14ac:dyDescent="0.2">
      <c r="AK42" s="10"/>
      <c r="CM42" s="10"/>
      <c r="EO42" s="10"/>
      <c r="GQ42" s="10"/>
    </row>
    <row r="43" spans="1:320" hidden="1" x14ac:dyDescent="0.2">
      <c r="A43" s="250"/>
      <c r="AK43" s="10"/>
      <c r="CM43" s="10"/>
      <c r="EO43" s="10"/>
      <c r="GQ43" s="10"/>
    </row>
    <row r="44" spans="1:320" ht="12.75" hidden="1" thickBot="1" x14ac:dyDescent="0.25">
      <c r="A44" s="250"/>
    </row>
    <row r="45" spans="1:320" ht="13.5" hidden="1" customHeight="1" thickBot="1" x14ac:dyDescent="0.25">
      <c r="A45" s="250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332" t="s">
        <v>88</v>
      </c>
      <c r="AL45" s="333"/>
      <c r="AM45" s="257" t="s">
        <v>86</v>
      </c>
      <c r="AN45" s="258"/>
      <c r="AO45" s="258"/>
      <c r="AP45" s="258"/>
      <c r="AQ45" s="258"/>
      <c r="AR45" s="258"/>
      <c r="AS45" s="258"/>
      <c r="AT45" s="258"/>
      <c r="AU45" s="258"/>
      <c r="AV45" s="258"/>
      <c r="AW45" s="258"/>
      <c r="AX45" s="259"/>
      <c r="AY45" s="19"/>
      <c r="AZ45" s="257" t="s">
        <v>85</v>
      </c>
      <c r="BA45" s="258"/>
      <c r="BB45" s="258"/>
      <c r="BC45" s="258"/>
      <c r="BD45" s="258"/>
      <c r="BE45" s="258"/>
      <c r="BF45" s="258"/>
      <c r="BG45" s="258"/>
      <c r="BH45" s="258"/>
      <c r="BI45" s="258"/>
      <c r="BJ45" s="258"/>
      <c r="BK45" s="259"/>
      <c r="BL45" s="19"/>
      <c r="BM45" s="257" t="s">
        <v>84</v>
      </c>
      <c r="BN45" s="258"/>
      <c r="BO45" s="302"/>
      <c r="BP45" s="302"/>
      <c r="BQ45" s="302"/>
      <c r="BR45" s="302"/>
      <c r="BS45" s="302"/>
      <c r="BT45" s="302"/>
      <c r="BU45" s="302"/>
      <c r="BV45" s="302"/>
      <c r="BW45" s="302"/>
      <c r="BX45" s="303"/>
      <c r="BY45" s="20"/>
      <c r="BZ45" s="257" t="s">
        <v>83</v>
      </c>
      <c r="CA45" s="258"/>
      <c r="CB45" s="302"/>
      <c r="CC45" s="302"/>
      <c r="CD45" s="302"/>
      <c r="CE45" s="302"/>
      <c r="CF45" s="302"/>
      <c r="CG45" s="302"/>
      <c r="CH45" s="302"/>
      <c r="CI45" s="302"/>
      <c r="CJ45" s="302"/>
      <c r="CK45" s="303"/>
      <c r="CL45" s="19"/>
      <c r="CM45" s="19"/>
      <c r="CN45" s="19"/>
      <c r="CO45" s="257" t="s">
        <v>81</v>
      </c>
      <c r="CP45" s="258"/>
      <c r="CQ45" s="258"/>
      <c r="CR45" s="258"/>
      <c r="CS45" s="258"/>
      <c r="CT45" s="258"/>
      <c r="CU45" s="258"/>
      <c r="CV45" s="258"/>
      <c r="CW45" s="258"/>
      <c r="CX45" s="258"/>
      <c r="CY45" s="258"/>
      <c r="CZ45" s="259"/>
      <c r="DA45" s="19"/>
      <c r="DB45" s="257" t="s">
        <v>35</v>
      </c>
      <c r="DC45" s="258"/>
      <c r="DD45" s="258"/>
      <c r="DE45" s="258"/>
      <c r="DF45" s="258"/>
      <c r="DG45" s="258"/>
      <c r="DH45" s="258"/>
      <c r="DI45" s="258"/>
      <c r="DJ45" s="258"/>
      <c r="DK45" s="258"/>
      <c r="DL45" s="258"/>
      <c r="DM45" s="259"/>
      <c r="DN45" s="19"/>
      <c r="DO45" s="257" t="s">
        <v>36</v>
      </c>
      <c r="DP45" s="258"/>
      <c r="DQ45" s="258"/>
      <c r="DR45" s="258"/>
      <c r="DS45" s="258"/>
      <c r="DT45" s="258"/>
      <c r="DU45" s="258"/>
      <c r="DV45" s="258"/>
      <c r="DW45" s="258"/>
      <c r="DX45" s="258"/>
      <c r="DY45" s="258"/>
      <c r="DZ45" s="259"/>
      <c r="EA45" s="19"/>
      <c r="EB45" s="257" t="s">
        <v>38</v>
      </c>
      <c r="EC45" s="258"/>
      <c r="ED45" s="258"/>
      <c r="EE45" s="258"/>
      <c r="EF45" s="258"/>
      <c r="EG45" s="258"/>
      <c r="EH45" s="258"/>
      <c r="EI45" s="258"/>
      <c r="EJ45" s="258"/>
      <c r="EK45" s="258"/>
      <c r="EL45" s="258"/>
      <c r="EM45" s="259"/>
      <c r="EN45" s="19"/>
      <c r="EO45" s="19"/>
      <c r="EP45" s="19"/>
      <c r="EQ45" s="257" t="s">
        <v>39</v>
      </c>
      <c r="ER45" s="258"/>
      <c r="ES45" s="302"/>
      <c r="ET45" s="302"/>
      <c r="EU45" s="302"/>
      <c r="EV45" s="302"/>
      <c r="EW45" s="302"/>
      <c r="EX45" s="302"/>
      <c r="EY45" s="302"/>
      <c r="EZ45" s="302"/>
      <c r="FA45" s="302"/>
      <c r="FB45" s="302"/>
      <c r="FC45" s="19"/>
      <c r="FD45" s="310" t="s">
        <v>40</v>
      </c>
      <c r="FE45" s="311"/>
      <c r="FF45" s="311"/>
      <c r="FG45" s="311"/>
      <c r="FH45" s="311"/>
      <c r="FI45" s="311"/>
      <c r="FJ45" s="311"/>
      <c r="FK45" s="311"/>
      <c r="FL45" s="311"/>
      <c r="FM45" s="311"/>
      <c r="FN45" s="311"/>
      <c r="FO45" s="311"/>
      <c r="FP45" s="11"/>
      <c r="FQ45" s="257" t="s">
        <v>41</v>
      </c>
      <c r="FR45" s="258"/>
      <c r="FS45" s="302"/>
      <c r="FT45" s="302"/>
      <c r="FU45" s="302"/>
      <c r="FV45" s="302"/>
      <c r="FW45" s="302"/>
      <c r="FX45" s="302"/>
      <c r="FY45" s="302"/>
      <c r="FZ45" s="302"/>
      <c r="GA45" s="302"/>
      <c r="GB45" s="302"/>
      <c r="GC45" s="19"/>
      <c r="GD45" s="257" t="s">
        <v>42</v>
      </c>
      <c r="GE45" s="258"/>
      <c r="GF45" s="302"/>
      <c r="GG45" s="302"/>
      <c r="GH45" s="302"/>
      <c r="GI45" s="302"/>
      <c r="GJ45" s="302"/>
      <c r="GK45" s="302"/>
      <c r="GL45" s="302"/>
      <c r="GM45" s="302"/>
      <c r="GN45" s="302"/>
      <c r="GO45" s="302"/>
      <c r="GP45" s="19"/>
      <c r="GQ45" s="19"/>
      <c r="GR45" s="19"/>
      <c r="GS45" s="257" t="s">
        <v>34</v>
      </c>
      <c r="GT45" s="258"/>
      <c r="GU45" s="302"/>
      <c r="GV45" s="302"/>
      <c r="GW45" s="302"/>
      <c r="GX45" s="302"/>
      <c r="GY45" s="302"/>
      <c r="GZ45" s="302"/>
      <c r="HA45" s="302"/>
      <c r="HB45" s="302"/>
      <c r="HC45" s="302"/>
      <c r="HD45" s="302"/>
      <c r="HE45" s="19"/>
      <c r="HF45" s="257" t="s">
        <v>33</v>
      </c>
      <c r="HG45" s="258"/>
      <c r="HH45" s="302"/>
      <c r="HI45" s="302"/>
      <c r="HJ45" s="302"/>
      <c r="HK45" s="302"/>
      <c r="HL45" s="302"/>
      <c r="HM45" s="302"/>
      <c r="HN45" s="302"/>
      <c r="HO45" s="302"/>
      <c r="HP45" s="302"/>
      <c r="HQ45" s="302"/>
      <c r="HR45" s="19"/>
      <c r="HS45" s="310" t="s">
        <v>32</v>
      </c>
      <c r="HT45" s="311"/>
      <c r="HU45" s="311"/>
      <c r="HV45" s="311"/>
      <c r="HW45" s="311"/>
      <c r="HX45" s="311"/>
      <c r="HY45" s="311"/>
      <c r="HZ45" s="311"/>
      <c r="IA45" s="311"/>
      <c r="IB45" s="311"/>
      <c r="IC45" s="311"/>
      <c r="ID45" s="311"/>
      <c r="IE45" s="11"/>
      <c r="IF45" s="257" t="s">
        <v>31</v>
      </c>
      <c r="IG45" s="258"/>
      <c r="IH45" s="302"/>
      <c r="II45" s="302"/>
      <c r="IJ45" s="302"/>
      <c r="IK45" s="302"/>
      <c r="IL45" s="302"/>
      <c r="IM45" s="302"/>
      <c r="IN45" s="302"/>
      <c r="IO45" s="302"/>
      <c r="IP45" s="302"/>
      <c r="IQ45" s="302"/>
      <c r="IR45" s="19"/>
      <c r="IT45" s="19"/>
      <c r="IU45" s="310" t="s">
        <v>29</v>
      </c>
      <c r="IV45" s="311"/>
      <c r="IW45" s="311"/>
      <c r="IX45" s="311"/>
      <c r="IY45" s="311"/>
      <c r="IZ45" s="311"/>
      <c r="JA45" s="311"/>
      <c r="JB45" s="311"/>
      <c r="JC45" s="311"/>
      <c r="JD45" s="311"/>
      <c r="JE45" s="311"/>
      <c r="JF45" s="311"/>
      <c r="JG45" s="11"/>
      <c r="JH45" s="257" t="s">
        <v>28</v>
      </c>
      <c r="JI45" s="258"/>
      <c r="JJ45" s="302"/>
      <c r="JK45" s="302"/>
      <c r="JL45" s="302"/>
      <c r="JM45" s="302"/>
      <c r="JN45" s="302"/>
      <c r="JO45" s="302"/>
      <c r="JP45" s="302"/>
      <c r="JQ45" s="302"/>
      <c r="JR45" s="302"/>
      <c r="JS45" s="302"/>
      <c r="JT45" s="19"/>
      <c r="JU45" s="310" t="s">
        <v>27</v>
      </c>
      <c r="JV45" s="311"/>
      <c r="JW45" s="311"/>
      <c r="JX45" s="311"/>
      <c r="JY45" s="311"/>
      <c r="JZ45" s="311"/>
      <c r="KA45" s="311"/>
      <c r="KB45" s="311"/>
      <c r="KC45" s="311"/>
      <c r="KD45" s="311"/>
      <c r="KE45" s="311"/>
      <c r="KF45" s="311"/>
      <c r="KG45" s="11"/>
      <c r="KH45" s="257" t="s">
        <v>24</v>
      </c>
      <c r="KI45" s="258"/>
      <c r="KJ45" s="302"/>
      <c r="KK45" s="302"/>
      <c r="KL45" s="302"/>
      <c r="KM45" s="302"/>
      <c r="KN45" s="302"/>
      <c r="KO45" s="302"/>
      <c r="KP45" s="302"/>
      <c r="KQ45" s="302"/>
      <c r="KR45" s="302"/>
      <c r="KS45" s="302"/>
      <c r="KT45" s="19"/>
      <c r="KV45" s="19"/>
      <c r="KW45" s="310" t="s">
        <v>8</v>
      </c>
      <c r="KX45" s="311"/>
      <c r="KY45" s="311"/>
      <c r="KZ45" s="311"/>
      <c r="LA45" s="311"/>
      <c r="LB45" s="311"/>
      <c r="LC45" s="311"/>
      <c r="LD45" s="311"/>
      <c r="LE45" s="311"/>
      <c r="LF45" s="311"/>
      <c r="LG45" s="311"/>
      <c r="LH45" s="311"/>
    </row>
    <row r="46" spans="1:320" ht="12.75" hidden="1" customHeight="1" x14ac:dyDescent="0.2">
      <c r="A46" s="250"/>
      <c r="U46" s="68"/>
      <c r="AJ46" s="71"/>
      <c r="AK46" s="69"/>
      <c r="AM46" s="266" t="s">
        <v>23</v>
      </c>
      <c r="AN46" s="296"/>
      <c r="AO46" s="296"/>
      <c r="AP46" s="272" t="s">
        <v>30</v>
      </c>
      <c r="AQ46" s="273"/>
      <c r="AR46" s="292"/>
      <c r="AS46" s="278" t="s">
        <v>23</v>
      </c>
      <c r="AT46" s="299"/>
      <c r="AU46" s="299"/>
      <c r="AV46" s="284" t="s">
        <v>30</v>
      </c>
      <c r="AW46" s="285"/>
      <c r="AX46" s="286"/>
      <c r="AY46" s="69"/>
      <c r="AZ46" s="266" t="s">
        <v>23</v>
      </c>
      <c r="BA46" s="296"/>
      <c r="BB46" s="296"/>
      <c r="BC46" s="272" t="s">
        <v>30</v>
      </c>
      <c r="BD46" s="273"/>
      <c r="BE46" s="292"/>
      <c r="BF46" s="278" t="s">
        <v>23</v>
      </c>
      <c r="BG46" s="299"/>
      <c r="BH46" s="299"/>
      <c r="BI46" s="284" t="s">
        <v>30</v>
      </c>
      <c r="BJ46" s="285"/>
      <c r="BK46" s="286"/>
      <c r="BL46" s="69"/>
      <c r="BM46" s="266" t="s">
        <v>23</v>
      </c>
      <c r="BN46" s="296"/>
      <c r="BO46" s="296"/>
      <c r="BP46" s="272" t="s">
        <v>30</v>
      </c>
      <c r="BQ46" s="273"/>
      <c r="BR46" s="292"/>
      <c r="BS46" s="278" t="s">
        <v>23</v>
      </c>
      <c r="BT46" s="299"/>
      <c r="BU46" s="299"/>
      <c r="BV46" s="284" t="s">
        <v>30</v>
      </c>
      <c r="BW46" s="285"/>
      <c r="BX46" s="286"/>
      <c r="BY46" s="69"/>
      <c r="BZ46" s="266" t="s">
        <v>23</v>
      </c>
      <c r="CA46" s="296"/>
      <c r="CB46" s="296"/>
      <c r="CC46" s="272" t="s">
        <v>30</v>
      </c>
      <c r="CD46" s="273"/>
      <c r="CE46" s="292"/>
      <c r="CF46" s="278" t="s">
        <v>23</v>
      </c>
      <c r="CG46" s="299"/>
      <c r="CH46" s="299"/>
      <c r="CI46" s="284" t="s">
        <v>30</v>
      </c>
      <c r="CJ46" s="285"/>
      <c r="CK46" s="286"/>
      <c r="CL46" s="69"/>
      <c r="CM46" s="69"/>
      <c r="CN46" s="69"/>
      <c r="CO46" s="266" t="s">
        <v>23</v>
      </c>
      <c r="CP46" s="267"/>
      <c r="CQ46" s="268"/>
      <c r="CR46" s="272" t="s">
        <v>30</v>
      </c>
      <c r="CS46" s="273"/>
      <c r="CT46" s="274"/>
      <c r="CU46" s="278" t="s">
        <v>23</v>
      </c>
      <c r="CV46" s="279"/>
      <c r="CW46" s="280"/>
      <c r="CX46" s="284" t="s">
        <v>30</v>
      </c>
      <c r="CY46" s="285"/>
      <c r="CZ46" s="286"/>
      <c r="DA46" s="69"/>
      <c r="DB46" s="266" t="s">
        <v>23</v>
      </c>
      <c r="DC46" s="267"/>
      <c r="DD46" s="268"/>
      <c r="DE46" s="272" t="s">
        <v>30</v>
      </c>
      <c r="DF46" s="273"/>
      <c r="DG46" s="274"/>
      <c r="DH46" s="278" t="s">
        <v>23</v>
      </c>
      <c r="DI46" s="279"/>
      <c r="DJ46" s="280"/>
      <c r="DK46" s="284" t="s">
        <v>30</v>
      </c>
      <c r="DL46" s="285"/>
      <c r="DM46" s="286"/>
      <c r="DN46" s="69"/>
      <c r="DO46" s="266" t="s">
        <v>23</v>
      </c>
      <c r="DP46" s="267"/>
      <c r="DQ46" s="268"/>
      <c r="DR46" s="272" t="s">
        <v>30</v>
      </c>
      <c r="DS46" s="273"/>
      <c r="DT46" s="274"/>
      <c r="DU46" s="278" t="s">
        <v>23</v>
      </c>
      <c r="DV46" s="279"/>
      <c r="DW46" s="280"/>
      <c r="DX46" s="284" t="s">
        <v>30</v>
      </c>
      <c r="DY46" s="285"/>
      <c r="DZ46" s="286"/>
      <c r="EA46" s="69"/>
      <c r="EB46" s="266" t="s">
        <v>23</v>
      </c>
      <c r="EC46" s="267"/>
      <c r="ED46" s="268"/>
      <c r="EE46" s="272" t="s">
        <v>30</v>
      </c>
      <c r="EF46" s="273"/>
      <c r="EG46" s="274"/>
      <c r="EH46" s="278" t="s">
        <v>23</v>
      </c>
      <c r="EI46" s="279"/>
      <c r="EJ46" s="280"/>
      <c r="EK46" s="284" t="s">
        <v>30</v>
      </c>
      <c r="EL46" s="285"/>
      <c r="EM46" s="286"/>
      <c r="EN46" s="69"/>
      <c r="EO46" s="69"/>
      <c r="EP46" s="69"/>
      <c r="EQ46" s="266" t="s">
        <v>23</v>
      </c>
      <c r="ER46" s="296"/>
      <c r="ES46" s="296"/>
      <c r="ET46" s="272" t="s">
        <v>30</v>
      </c>
      <c r="EU46" s="273"/>
      <c r="EV46" s="274"/>
      <c r="EW46" s="278" t="s">
        <v>23</v>
      </c>
      <c r="EX46" s="279"/>
      <c r="EY46" s="280"/>
      <c r="EZ46" s="284" t="s">
        <v>30</v>
      </c>
      <c r="FA46" s="285"/>
      <c r="FB46" s="286"/>
      <c r="FC46" s="69"/>
      <c r="FD46" s="266" t="s">
        <v>23</v>
      </c>
      <c r="FE46" s="296"/>
      <c r="FF46" s="296"/>
      <c r="FG46" s="272" t="s">
        <v>30</v>
      </c>
      <c r="FH46" s="273"/>
      <c r="FI46" s="292"/>
      <c r="FJ46" s="278" t="s">
        <v>23</v>
      </c>
      <c r="FK46" s="299"/>
      <c r="FL46" s="299"/>
      <c r="FM46" s="284" t="s">
        <v>30</v>
      </c>
      <c r="FN46" s="285"/>
      <c r="FO46" s="286"/>
      <c r="FP46" s="69"/>
      <c r="FQ46" s="266" t="s">
        <v>23</v>
      </c>
      <c r="FR46" s="296"/>
      <c r="FS46" s="296"/>
      <c r="FT46" s="272" t="s">
        <v>30</v>
      </c>
      <c r="FU46" s="273"/>
      <c r="FV46" s="292"/>
      <c r="FW46" s="278" t="s">
        <v>23</v>
      </c>
      <c r="FX46" s="299"/>
      <c r="FY46" s="299"/>
      <c r="FZ46" s="284" t="s">
        <v>30</v>
      </c>
      <c r="GA46" s="285"/>
      <c r="GB46" s="286"/>
      <c r="GC46" s="69"/>
      <c r="GD46" s="266" t="s">
        <v>23</v>
      </c>
      <c r="GE46" s="296"/>
      <c r="GF46" s="296"/>
      <c r="GG46" s="272" t="s">
        <v>30</v>
      </c>
      <c r="GH46" s="273"/>
      <c r="GI46" s="292"/>
      <c r="GJ46" s="278" t="s">
        <v>23</v>
      </c>
      <c r="GK46" s="299"/>
      <c r="GL46" s="299"/>
      <c r="GM46" s="284" t="s">
        <v>30</v>
      </c>
      <c r="GN46" s="285"/>
      <c r="GO46" s="286"/>
      <c r="GP46" s="69"/>
      <c r="GQ46" s="69"/>
      <c r="GR46" s="69"/>
      <c r="GS46" s="266" t="s">
        <v>23</v>
      </c>
      <c r="GT46" s="296"/>
      <c r="GU46" s="296"/>
      <c r="GV46" s="272" t="s">
        <v>30</v>
      </c>
      <c r="GW46" s="273"/>
      <c r="GX46" s="292"/>
      <c r="GY46" s="278" t="s">
        <v>23</v>
      </c>
      <c r="GZ46" s="299"/>
      <c r="HA46" s="299"/>
      <c r="HB46" s="284" t="s">
        <v>30</v>
      </c>
      <c r="HC46" s="285"/>
      <c r="HD46" s="286"/>
      <c r="HE46" s="69"/>
      <c r="HF46" s="266" t="s">
        <v>23</v>
      </c>
      <c r="HG46" s="296"/>
      <c r="HH46" s="296"/>
      <c r="HI46" s="272" t="s">
        <v>30</v>
      </c>
      <c r="HJ46" s="273"/>
      <c r="HK46" s="292"/>
      <c r="HL46" s="278" t="s">
        <v>23</v>
      </c>
      <c r="HM46" s="299"/>
      <c r="HN46" s="299"/>
      <c r="HO46" s="284" t="s">
        <v>30</v>
      </c>
      <c r="HP46" s="285"/>
      <c r="HQ46" s="286"/>
      <c r="HR46" s="69"/>
      <c r="HS46" s="266" t="s">
        <v>23</v>
      </c>
      <c r="HT46" s="296"/>
      <c r="HU46" s="296"/>
      <c r="HV46" s="272" t="s">
        <v>30</v>
      </c>
      <c r="HW46" s="273"/>
      <c r="HX46" s="292"/>
      <c r="HY46" s="278" t="s">
        <v>23</v>
      </c>
      <c r="HZ46" s="299"/>
      <c r="IA46" s="299"/>
      <c r="IB46" s="284" t="s">
        <v>30</v>
      </c>
      <c r="IC46" s="285"/>
      <c r="ID46" s="286"/>
      <c r="IE46" s="69"/>
      <c r="IF46" s="266" t="s">
        <v>23</v>
      </c>
      <c r="IG46" s="296"/>
      <c r="IH46" s="296"/>
      <c r="II46" s="272" t="s">
        <v>30</v>
      </c>
      <c r="IJ46" s="273"/>
      <c r="IK46" s="292"/>
      <c r="IL46" s="278" t="s">
        <v>23</v>
      </c>
      <c r="IM46" s="299"/>
      <c r="IN46" s="299"/>
      <c r="IO46" s="284" t="s">
        <v>30</v>
      </c>
      <c r="IP46" s="285"/>
      <c r="IQ46" s="286"/>
      <c r="IR46" s="69"/>
      <c r="IT46" s="69"/>
      <c r="IU46" s="266" t="s">
        <v>23</v>
      </c>
      <c r="IV46" s="296"/>
      <c r="IW46" s="296"/>
      <c r="IX46" s="272" t="s">
        <v>30</v>
      </c>
      <c r="IY46" s="273"/>
      <c r="IZ46" s="292"/>
      <c r="JA46" s="278" t="s">
        <v>23</v>
      </c>
      <c r="JB46" s="299"/>
      <c r="JC46" s="299"/>
      <c r="JD46" s="284" t="s">
        <v>30</v>
      </c>
      <c r="JE46" s="285"/>
      <c r="JF46" s="286"/>
      <c r="JG46" s="69"/>
      <c r="JH46" s="266" t="s">
        <v>23</v>
      </c>
      <c r="JI46" s="296"/>
      <c r="JJ46" s="296"/>
      <c r="JK46" s="272" t="s">
        <v>30</v>
      </c>
      <c r="JL46" s="273"/>
      <c r="JM46" s="292"/>
      <c r="JN46" s="278" t="s">
        <v>23</v>
      </c>
      <c r="JO46" s="299"/>
      <c r="JP46" s="299"/>
      <c r="JQ46" s="284" t="s">
        <v>30</v>
      </c>
      <c r="JR46" s="285"/>
      <c r="JS46" s="286"/>
      <c r="JT46" s="69"/>
      <c r="JU46" s="266" t="s">
        <v>23</v>
      </c>
      <c r="JV46" s="296"/>
      <c r="JW46" s="296"/>
      <c r="JX46" s="272" t="s">
        <v>30</v>
      </c>
      <c r="JY46" s="273"/>
      <c r="JZ46" s="292"/>
      <c r="KA46" s="278" t="s">
        <v>23</v>
      </c>
      <c r="KB46" s="299"/>
      <c r="KC46" s="299"/>
      <c r="KD46" s="284" t="s">
        <v>30</v>
      </c>
      <c r="KE46" s="285"/>
      <c r="KF46" s="286"/>
      <c r="KG46" s="69"/>
      <c r="KH46" s="266" t="s">
        <v>23</v>
      </c>
      <c r="KI46" s="296"/>
      <c r="KJ46" s="296"/>
      <c r="KK46" s="272" t="s">
        <v>30</v>
      </c>
      <c r="KL46" s="273"/>
      <c r="KM46" s="292"/>
      <c r="KN46" s="278" t="s">
        <v>23</v>
      </c>
      <c r="KO46" s="299"/>
      <c r="KP46" s="299"/>
      <c r="KQ46" s="284" t="s">
        <v>30</v>
      </c>
      <c r="KR46" s="285"/>
      <c r="KS46" s="286"/>
      <c r="KT46" s="69"/>
      <c r="KV46" s="69"/>
      <c r="KW46" s="266" t="s">
        <v>23</v>
      </c>
      <c r="KX46" s="296"/>
      <c r="KY46" s="296"/>
      <c r="KZ46" s="272" t="s">
        <v>30</v>
      </c>
      <c r="LA46" s="273"/>
      <c r="LB46" s="292"/>
      <c r="LC46" s="278" t="s">
        <v>23</v>
      </c>
      <c r="LD46" s="299"/>
      <c r="LE46" s="299"/>
      <c r="LF46" s="284" t="s">
        <v>30</v>
      </c>
      <c r="LG46" s="285"/>
      <c r="LH46" s="286"/>
    </row>
    <row r="47" spans="1:320" ht="12.75" hidden="1" thickBot="1" x14ac:dyDescent="0.25">
      <c r="A47" s="250"/>
      <c r="U47" s="70"/>
      <c r="AJ47" s="71"/>
      <c r="AK47" s="69"/>
      <c r="AM47" s="297"/>
      <c r="AN47" s="298"/>
      <c r="AO47" s="298"/>
      <c r="AP47" s="293"/>
      <c r="AQ47" s="294"/>
      <c r="AR47" s="295"/>
      <c r="AS47" s="300"/>
      <c r="AT47" s="301"/>
      <c r="AU47" s="301"/>
      <c r="AV47" s="287"/>
      <c r="AW47" s="288"/>
      <c r="AX47" s="289"/>
      <c r="AY47" s="69"/>
      <c r="AZ47" s="297"/>
      <c r="BA47" s="298"/>
      <c r="BB47" s="298"/>
      <c r="BC47" s="293"/>
      <c r="BD47" s="294"/>
      <c r="BE47" s="295"/>
      <c r="BF47" s="300"/>
      <c r="BG47" s="301"/>
      <c r="BH47" s="301"/>
      <c r="BI47" s="287"/>
      <c r="BJ47" s="288"/>
      <c r="BK47" s="289"/>
      <c r="BL47" s="69"/>
      <c r="BM47" s="297"/>
      <c r="BN47" s="298"/>
      <c r="BO47" s="298"/>
      <c r="BP47" s="293"/>
      <c r="BQ47" s="294"/>
      <c r="BR47" s="295"/>
      <c r="BS47" s="300"/>
      <c r="BT47" s="301"/>
      <c r="BU47" s="301"/>
      <c r="BV47" s="287"/>
      <c r="BW47" s="288"/>
      <c r="BX47" s="289"/>
      <c r="BY47" s="69"/>
      <c r="BZ47" s="297"/>
      <c r="CA47" s="298"/>
      <c r="CB47" s="298"/>
      <c r="CC47" s="293"/>
      <c r="CD47" s="294"/>
      <c r="CE47" s="295"/>
      <c r="CF47" s="300"/>
      <c r="CG47" s="301"/>
      <c r="CH47" s="301"/>
      <c r="CI47" s="287"/>
      <c r="CJ47" s="288"/>
      <c r="CK47" s="289"/>
      <c r="CL47" s="69"/>
      <c r="CM47" s="69"/>
      <c r="CN47" s="69"/>
      <c r="CO47" s="269"/>
      <c r="CP47" s="270"/>
      <c r="CQ47" s="271"/>
      <c r="CR47" s="275"/>
      <c r="CS47" s="276"/>
      <c r="CT47" s="277"/>
      <c r="CU47" s="281"/>
      <c r="CV47" s="282"/>
      <c r="CW47" s="283"/>
      <c r="CX47" s="287"/>
      <c r="CY47" s="288"/>
      <c r="CZ47" s="289"/>
      <c r="DA47" s="69"/>
      <c r="DB47" s="269"/>
      <c r="DC47" s="270"/>
      <c r="DD47" s="271"/>
      <c r="DE47" s="275"/>
      <c r="DF47" s="276"/>
      <c r="DG47" s="277"/>
      <c r="DH47" s="281"/>
      <c r="DI47" s="282"/>
      <c r="DJ47" s="283"/>
      <c r="DK47" s="287"/>
      <c r="DL47" s="288"/>
      <c r="DM47" s="289"/>
      <c r="DN47" s="69"/>
      <c r="DO47" s="269"/>
      <c r="DP47" s="270"/>
      <c r="DQ47" s="271"/>
      <c r="DR47" s="275"/>
      <c r="DS47" s="276"/>
      <c r="DT47" s="277"/>
      <c r="DU47" s="281"/>
      <c r="DV47" s="282"/>
      <c r="DW47" s="283"/>
      <c r="DX47" s="287"/>
      <c r="DY47" s="288"/>
      <c r="DZ47" s="289"/>
      <c r="EA47" s="69"/>
      <c r="EB47" s="269"/>
      <c r="EC47" s="270"/>
      <c r="ED47" s="271"/>
      <c r="EE47" s="275"/>
      <c r="EF47" s="276"/>
      <c r="EG47" s="277"/>
      <c r="EH47" s="281"/>
      <c r="EI47" s="282"/>
      <c r="EJ47" s="283"/>
      <c r="EK47" s="287"/>
      <c r="EL47" s="288"/>
      <c r="EM47" s="289"/>
      <c r="EN47" s="69"/>
      <c r="EO47" s="69"/>
      <c r="EP47" s="69"/>
      <c r="EQ47" s="297"/>
      <c r="ER47" s="298"/>
      <c r="ES47" s="298"/>
      <c r="ET47" s="275"/>
      <c r="EU47" s="276"/>
      <c r="EV47" s="277"/>
      <c r="EW47" s="281"/>
      <c r="EX47" s="282"/>
      <c r="EY47" s="283"/>
      <c r="EZ47" s="287"/>
      <c r="FA47" s="288"/>
      <c r="FB47" s="289"/>
      <c r="FC47" s="69"/>
      <c r="FD47" s="297"/>
      <c r="FE47" s="298"/>
      <c r="FF47" s="298"/>
      <c r="FG47" s="293"/>
      <c r="FH47" s="294"/>
      <c r="FI47" s="295"/>
      <c r="FJ47" s="300"/>
      <c r="FK47" s="301"/>
      <c r="FL47" s="301"/>
      <c r="FM47" s="287"/>
      <c r="FN47" s="288"/>
      <c r="FO47" s="289"/>
      <c r="FP47" s="69"/>
      <c r="FQ47" s="297"/>
      <c r="FR47" s="298"/>
      <c r="FS47" s="298"/>
      <c r="FT47" s="293"/>
      <c r="FU47" s="294"/>
      <c r="FV47" s="295"/>
      <c r="FW47" s="300"/>
      <c r="FX47" s="301"/>
      <c r="FY47" s="301"/>
      <c r="FZ47" s="287"/>
      <c r="GA47" s="288"/>
      <c r="GB47" s="289"/>
      <c r="GC47" s="69"/>
      <c r="GD47" s="297"/>
      <c r="GE47" s="298"/>
      <c r="GF47" s="298"/>
      <c r="GG47" s="293"/>
      <c r="GH47" s="294"/>
      <c r="GI47" s="295"/>
      <c r="GJ47" s="300"/>
      <c r="GK47" s="301"/>
      <c r="GL47" s="301"/>
      <c r="GM47" s="287"/>
      <c r="GN47" s="288"/>
      <c r="GO47" s="289"/>
      <c r="GP47" s="69"/>
      <c r="GQ47" s="69"/>
      <c r="GR47" s="69"/>
      <c r="GS47" s="297"/>
      <c r="GT47" s="298"/>
      <c r="GU47" s="298"/>
      <c r="GV47" s="293"/>
      <c r="GW47" s="294"/>
      <c r="GX47" s="295"/>
      <c r="GY47" s="300"/>
      <c r="GZ47" s="301"/>
      <c r="HA47" s="301"/>
      <c r="HB47" s="287"/>
      <c r="HC47" s="288"/>
      <c r="HD47" s="289"/>
      <c r="HE47" s="69"/>
      <c r="HF47" s="297"/>
      <c r="HG47" s="298"/>
      <c r="HH47" s="298"/>
      <c r="HI47" s="293"/>
      <c r="HJ47" s="294"/>
      <c r="HK47" s="295"/>
      <c r="HL47" s="300"/>
      <c r="HM47" s="301"/>
      <c r="HN47" s="301"/>
      <c r="HO47" s="287"/>
      <c r="HP47" s="288"/>
      <c r="HQ47" s="289"/>
      <c r="HR47" s="69"/>
      <c r="HS47" s="297"/>
      <c r="HT47" s="298"/>
      <c r="HU47" s="298"/>
      <c r="HV47" s="293"/>
      <c r="HW47" s="294"/>
      <c r="HX47" s="295"/>
      <c r="HY47" s="300"/>
      <c r="HZ47" s="301"/>
      <c r="IA47" s="301"/>
      <c r="IB47" s="287"/>
      <c r="IC47" s="288"/>
      <c r="ID47" s="289"/>
      <c r="IE47" s="69"/>
      <c r="IF47" s="297"/>
      <c r="IG47" s="298"/>
      <c r="IH47" s="298"/>
      <c r="II47" s="293"/>
      <c r="IJ47" s="294"/>
      <c r="IK47" s="295"/>
      <c r="IL47" s="300"/>
      <c r="IM47" s="301"/>
      <c r="IN47" s="301"/>
      <c r="IO47" s="287"/>
      <c r="IP47" s="288"/>
      <c r="IQ47" s="289"/>
      <c r="IR47" s="69"/>
      <c r="IT47" s="69"/>
      <c r="IU47" s="297"/>
      <c r="IV47" s="298"/>
      <c r="IW47" s="298"/>
      <c r="IX47" s="293"/>
      <c r="IY47" s="294"/>
      <c r="IZ47" s="295"/>
      <c r="JA47" s="300"/>
      <c r="JB47" s="301"/>
      <c r="JC47" s="301"/>
      <c r="JD47" s="287"/>
      <c r="JE47" s="288"/>
      <c r="JF47" s="289"/>
      <c r="JG47" s="69"/>
      <c r="JH47" s="297"/>
      <c r="JI47" s="298"/>
      <c r="JJ47" s="298"/>
      <c r="JK47" s="293"/>
      <c r="JL47" s="294"/>
      <c r="JM47" s="295"/>
      <c r="JN47" s="300"/>
      <c r="JO47" s="301"/>
      <c r="JP47" s="301"/>
      <c r="JQ47" s="287"/>
      <c r="JR47" s="288"/>
      <c r="JS47" s="289"/>
      <c r="JT47" s="69"/>
      <c r="JU47" s="297"/>
      <c r="JV47" s="298"/>
      <c r="JW47" s="298"/>
      <c r="JX47" s="293"/>
      <c r="JY47" s="294"/>
      <c r="JZ47" s="295"/>
      <c r="KA47" s="300"/>
      <c r="KB47" s="301"/>
      <c r="KC47" s="301"/>
      <c r="KD47" s="287"/>
      <c r="KE47" s="288"/>
      <c r="KF47" s="289"/>
      <c r="KG47" s="69"/>
      <c r="KH47" s="297"/>
      <c r="KI47" s="298"/>
      <c r="KJ47" s="298"/>
      <c r="KK47" s="293"/>
      <c r="KL47" s="294"/>
      <c r="KM47" s="295"/>
      <c r="KN47" s="300"/>
      <c r="KO47" s="301"/>
      <c r="KP47" s="301"/>
      <c r="KQ47" s="287"/>
      <c r="KR47" s="288"/>
      <c r="KS47" s="289"/>
      <c r="KT47" s="69"/>
      <c r="KV47" s="69"/>
      <c r="KW47" s="297"/>
      <c r="KX47" s="298"/>
      <c r="KY47" s="298"/>
      <c r="KZ47" s="293"/>
      <c r="LA47" s="294"/>
      <c r="LB47" s="295"/>
      <c r="LC47" s="300"/>
      <c r="LD47" s="301"/>
      <c r="LE47" s="301"/>
      <c r="LF47" s="287"/>
      <c r="LG47" s="288"/>
      <c r="LH47" s="289"/>
    </row>
    <row r="48" spans="1:320" ht="12.75" hidden="1" thickBot="1" x14ac:dyDescent="0.25">
      <c r="A48" s="250"/>
      <c r="U48" s="70"/>
      <c r="AK48" s="249"/>
    </row>
    <row r="49" spans="1:320" ht="12.75" hidden="1" thickBot="1" x14ac:dyDescent="0.25">
      <c r="A49" s="250"/>
      <c r="R49" s="11">
        <v>6</v>
      </c>
      <c r="U49" s="70"/>
      <c r="V49" s="11" t="str">
        <f t="shared" ref="V49:V71" si="370">B6</f>
        <v>Bad Baiersoien Beavers</v>
      </c>
      <c r="AJ49" s="71"/>
      <c r="AK49" s="248"/>
      <c r="AL49" s="71"/>
      <c r="AM49" s="73" t="str">
        <f t="shared" ref="AM49:AM72" si="371">IF(AM6="","",IF(AM6-AO6&gt;0,"HS",IF(AM6-AO6=0,"HU","HN")))</f>
        <v/>
      </c>
      <c r="AO49" s="73" t="str">
        <f t="shared" ref="AO49:AO71" si="372">IF(AP6="","",IF(AP6-AR6&gt;0,"HS",IF(AP6-AR6=0,"HU","HN")))</f>
        <v/>
      </c>
      <c r="AP49" s="74">
        <f t="shared" ref="AP49:AP69" si="373">AM6+AP6+AA49</f>
        <v>0</v>
      </c>
      <c r="AR49" s="74">
        <f t="shared" ref="AR49:AR72" si="374">AO6+AR6+AC49</f>
        <v>0</v>
      </c>
      <c r="AS49" s="75" t="str">
        <f t="shared" ref="AS49:AS72" si="375">IF(AS6="","",IF(AS6-AU6&gt;0,"AS",IF(AS6-AU6=0,"AU","AN")))</f>
        <v/>
      </c>
      <c r="AU49" s="75" t="str">
        <f t="shared" ref="AU49:AU72" si="376">IF(AV6="","",IF(AV6-AX6&gt;0,"AS",IF(AV6-AX6=0,"AU","AN")))</f>
        <v/>
      </c>
      <c r="AV49" s="76">
        <f t="shared" ref="AV49:AV72" si="377">AS6+AV6+AG49</f>
        <v>0</v>
      </c>
      <c r="AX49" s="76">
        <f t="shared" ref="AX49:AX72" si="378">AU6+AX6+AI49</f>
        <v>0</v>
      </c>
      <c r="AY49" s="72"/>
      <c r="AZ49" s="73" t="str">
        <f t="shared" ref="AZ49:AZ71" si="379">IF(AZ6="","",IF(AZ6-BB6&gt;0,"HS",IF(AZ6-BB6=0,"HU","HN")))</f>
        <v/>
      </c>
      <c r="BB49" s="73" t="str">
        <f t="shared" ref="BB49:BB72" si="380">IF(BC6="","",IF(BC6-BE6&gt;0,"HS",IF(BC6-BE6=0,"HU","HN")))</f>
        <v/>
      </c>
      <c r="BC49" s="74">
        <f t="shared" ref="BC49:BC70" si="381">AZ6+BC6+AP49</f>
        <v>0</v>
      </c>
      <c r="BE49" s="74">
        <f t="shared" ref="BE49:BE72" si="382">BB6+BE6+AR49</f>
        <v>0</v>
      </c>
      <c r="BF49" s="75" t="str">
        <f t="shared" ref="BF49:BF72" si="383">IF(BF6="","",IF(BF6-BH6&gt;0,"AS",IF(BF6-BH6=0,"AU","AN")))</f>
        <v/>
      </c>
      <c r="BH49" s="75" t="str">
        <f t="shared" ref="BH49:BH72" si="384">IF(BI6="","",IF(BI6-BK6&gt;0,"AS",IF(BI6-BK6=0,"AU","AN")))</f>
        <v/>
      </c>
      <c r="BI49" s="76">
        <f t="shared" ref="BI49:BI72" si="385">BF6+BI6+AV49</f>
        <v>0</v>
      </c>
      <c r="BK49" s="76">
        <f t="shared" ref="BK49:BK72" si="386">BH6+BK6+AX49</f>
        <v>0</v>
      </c>
      <c r="BL49" s="72"/>
      <c r="BM49" s="73" t="str">
        <f t="shared" ref="BM49:BM72" si="387">IF(BM6="","",IF(BM6-BO6&gt;0,"HS",IF(BM6-BO6=0,"HU","HN")))</f>
        <v/>
      </c>
      <c r="BO49" s="73" t="str">
        <f t="shared" ref="BO49:BO72" si="388">IF(BP6="","",IF(BP6-BR6&gt;0,"HS",IF(BP6-BR6=0,"HU","HN")))</f>
        <v/>
      </c>
      <c r="BP49" s="74">
        <f t="shared" ref="BP49:BP72" si="389">BM6+BP6+BC49</f>
        <v>0</v>
      </c>
      <c r="BR49" s="74">
        <f t="shared" ref="BR49:BR72" si="390">BO6+BR6+BE49</f>
        <v>0</v>
      </c>
      <c r="BS49" s="75" t="str">
        <f t="shared" ref="BS49:BS72" si="391">IF(BS6="","",IF(BS6-BU6&gt;0,"AS",IF(BS6-BU6=0,"AU","AN")))</f>
        <v/>
      </c>
      <c r="BU49" s="75" t="str">
        <f t="shared" ref="BU49:BU72" si="392">IF(BV6="","",IF(BV6-BX6&gt;0,"AS",IF(BV6-BX6=0,"AU","AN")))</f>
        <v/>
      </c>
      <c r="BV49" s="76">
        <f t="shared" ref="BV49:BV72" si="393">BS6+BV6+BI49</f>
        <v>0</v>
      </c>
      <c r="BX49" s="76">
        <f t="shared" ref="BX49:BX72" si="394">BU6+BX6+BK49</f>
        <v>0</v>
      </c>
      <c r="BY49" s="72"/>
      <c r="BZ49" s="73" t="str">
        <f t="shared" ref="BZ49:BZ72" si="395">IF(BZ6="","",IF(BZ6-CB6&gt;0,"HS",IF(BZ6-CB6=0,"HU","HN")))</f>
        <v/>
      </c>
      <c r="CB49" s="73" t="str">
        <f t="shared" ref="CB49:CB72" si="396">IF(CC6="","",IF(CC6-CE6&gt;0,"HS",IF(CC6-CE6=0,"HU","HN")))</f>
        <v/>
      </c>
      <c r="CC49" s="74">
        <f t="shared" ref="CC49:CC72" si="397">BZ6+CC6+BP49</f>
        <v>0</v>
      </c>
      <c r="CE49" s="74">
        <f t="shared" ref="CE49:CE72" si="398">CB6+CE6+BR49</f>
        <v>0</v>
      </c>
      <c r="CF49" s="75" t="str">
        <f t="shared" ref="CF49:CF72" si="399">IF(CF6="","",IF(CF6-CH6&gt;0,"AS",IF(CF6-CH6=0,"AU","AN")))</f>
        <v/>
      </c>
      <c r="CH49" s="75" t="str">
        <f t="shared" ref="CH49:CH72" si="400">IF(CI6="","",IF(CI6-CK6&gt;0,"AS",IF(CI6-CK6=0,"AU","AN")))</f>
        <v/>
      </c>
      <c r="CI49" s="76">
        <f t="shared" ref="CI49:CI72" si="401">CF6+CI6+BV49</f>
        <v>0</v>
      </c>
      <c r="CK49" s="76">
        <f t="shared" ref="CK49:CK72" si="402">CH6+CK6+BX49</f>
        <v>0</v>
      </c>
      <c r="CL49" s="248"/>
      <c r="CM49" s="136"/>
      <c r="CN49" s="247"/>
      <c r="CO49" s="73" t="str">
        <f t="shared" ref="CO49:CO72" si="403">IF(CO6="","",IF(CO6-CQ6&gt;0,"HS",IF(CO6-CQ6=0,"HU","HN")))</f>
        <v/>
      </c>
      <c r="CQ49" s="73" t="str">
        <f t="shared" ref="CQ49:CQ71" si="404">IF(CR6="","",IF(CR6-CT6&gt;0,"HS",IF(CR6-CT6=0,"HU","HN")))</f>
        <v/>
      </c>
      <c r="CR49" s="74">
        <f t="shared" ref="CR49:CR69" si="405">CO6+CR6+CC49</f>
        <v>0</v>
      </c>
      <c r="CT49" s="74">
        <f t="shared" ref="CT49:CT72" si="406">CQ6+CT6+CE49</f>
        <v>0</v>
      </c>
      <c r="CU49" s="75" t="str">
        <f t="shared" ref="CU49:CU72" si="407">IF(CU6="","",IF(CU6-CW6&gt;0,"AS",IF(CU6-CW6=0,"AU","AN")))</f>
        <v/>
      </c>
      <c r="CW49" s="75" t="str">
        <f t="shared" ref="CW49:CW72" si="408">IF(CX6="","",IF(CX6-CZ6&gt;0,"AS",IF(CX6-CZ6=0,"AU","AN")))</f>
        <v/>
      </c>
      <c r="CX49" s="76">
        <f t="shared" ref="CX49:CX72" si="409">CU6+CX6+CI49</f>
        <v>0</v>
      </c>
      <c r="CZ49" s="76">
        <f t="shared" ref="CZ49:CZ72" si="410">CW6+CZ6+CK49</f>
        <v>0</v>
      </c>
      <c r="DA49" s="72"/>
      <c r="DB49" s="73" t="str">
        <f t="shared" ref="DB49:DB71" si="411">IF(DB6="","",IF(DB6-DD6&gt;0,"HS",IF(DB6-DD6=0,"HU","HN")))</f>
        <v/>
      </c>
      <c r="DD49" s="73" t="str">
        <f t="shared" ref="DD49:DD72" si="412">IF(DE6="","",IF(DE6-DG6&gt;0,"HS",IF(DE6-DG6=0,"HU","HN")))</f>
        <v/>
      </c>
      <c r="DE49" s="74">
        <f t="shared" ref="DE49:DE70" si="413">DB6+DE6+CR49</f>
        <v>0</v>
      </c>
      <c r="DG49" s="74">
        <f t="shared" ref="DG49:DG72" si="414">DD6+DG6+CT49</f>
        <v>0</v>
      </c>
      <c r="DH49" s="75" t="str">
        <f t="shared" ref="DH49:DH72" si="415">IF(DH6="","",IF(DH6-DJ6&gt;0,"AS",IF(DH6-DJ6=0,"AU","AN")))</f>
        <v/>
      </c>
      <c r="DJ49" s="75" t="str">
        <f t="shared" ref="DJ49:DJ72" si="416">IF(DK6="","",IF(DK6-DM6&gt;0,"AS",IF(DK6-DM6=0,"AU","AN")))</f>
        <v/>
      </c>
      <c r="DK49" s="76">
        <f t="shared" ref="DK49:DK72" si="417">DH6+DK6+CX49</f>
        <v>0</v>
      </c>
      <c r="DM49" s="76">
        <f t="shared" ref="DM49:DM72" si="418">DJ6+DM6+CZ49</f>
        <v>0</v>
      </c>
      <c r="DN49" s="72"/>
      <c r="DO49" s="73" t="str">
        <f t="shared" ref="DO49:DO72" si="419">IF(DO6="","",IF(DO6-DQ6&gt;0,"HS",IF(DO6-DQ6=0,"HU","HN")))</f>
        <v>HN</v>
      </c>
      <c r="DQ49" s="73" t="str">
        <f t="shared" ref="DQ49:DQ72" si="420">IF(DR6="","",IF(DR6-DT6&gt;0,"HS",IF(DR6-DT6=0,"HU","HN")))</f>
        <v/>
      </c>
      <c r="DR49" s="74">
        <f t="shared" ref="DR49:DR72" si="421">DO6+DR6+DE49</f>
        <v>1</v>
      </c>
      <c r="DT49" s="74">
        <f t="shared" ref="DT49:DT72" si="422">DQ6+DT6+DG49</f>
        <v>13</v>
      </c>
      <c r="DU49" s="75" t="str">
        <f t="shared" ref="DU49:DU72" si="423">IF(DU6="","",IF(DU6-DW6&gt;0,"AS",IF(DU6-DW6=0,"AU","AN")))</f>
        <v/>
      </c>
      <c r="DW49" s="75" t="str">
        <f t="shared" ref="DW49:DW72" si="424">IF(DX6="","",IF(DX6-DZ6&gt;0,"AS",IF(DX6-DZ6=0,"AU","AN")))</f>
        <v/>
      </c>
      <c r="DX49" s="76">
        <f t="shared" ref="DX49:DX72" si="425">DU6+DX6+DK49</f>
        <v>0</v>
      </c>
      <c r="DZ49" s="76">
        <f t="shared" ref="DZ49:DZ72" si="426">DW6+DZ6+DM49</f>
        <v>0</v>
      </c>
      <c r="EA49" s="72"/>
      <c r="EB49" s="73" t="str">
        <f t="shared" ref="EB49:EB72" si="427">IF(EB6="","",IF(EB6-ED6&gt;0,"HS",IF(EB6-ED6=0,"HU","HN")))</f>
        <v>HN</v>
      </c>
      <c r="ED49" s="73" t="str">
        <f t="shared" ref="ED49:ED72" si="428">IF(EE6="","",IF(EE6-EG6&gt;0,"HS",IF(EE6-EG6=0,"HU","HN")))</f>
        <v/>
      </c>
      <c r="EE49" s="74">
        <f t="shared" ref="EE49:EE72" si="429">EB6+EE6+DR49</f>
        <v>5</v>
      </c>
      <c r="EG49" s="74">
        <f t="shared" ref="EG49:EG72" si="430">ED6+EG6+DT49</f>
        <v>23</v>
      </c>
      <c r="EH49" s="75" t="str">
        <f t="shared" ref="EH49:EH72" si="431">IF(EH6="","",IF(EH6-EJ6&gt;0,"AS",IF(EH6-EJ6=0,"AU","AN")))</f>
        <v>AN</v>
      </c>
      <c r="EJ49" s="75" t="str">
        <f t="shared" ref="EJ49:EJ72" si="432">IF(EK6="","",IF(EK6-EM6&gt;0,"AS",IF(EK6-EM6=0,"AU","AN")))</f>
        <v/>
      </c>
      <c r="EK49" s="76">
        <f t="shared" ref="EK49:EK72" si="433">EH6+EK6+DX49</f>
        <v>1</v>
      </c>
      <c r="EM49" s="76">
        <f t="shared" ref="EM49:EM72" si="434">EJ6+EM6+DZ49</f>
        <v>12</v>
      </c>
      <c r="EN49" s="248"/>
      <c r="EO49" s="136"/>
      <c r="EP49" s="247"/>
      <c r="EQ49" s="73" t="str">
        <f t="shared" ref="EQ49:EQ72" si="435">IF(EQ6="","",IF(EQ6-ES6&gt;0,"HS",IF(EQ6-ES6=0,"HU","HN")))</f>
        <v/>
      </c>
      <c r="ES49" s="73" t="str">
        <f t="shared" ref="ES49:ES71" si="436">IF(ET6="","",IF(ET6-EV6&gt;0,"HS",IF(ET6-EV6=0,"HU","HN")))</f>
        <v/>
      </c>
      <c r="ET49" s="74">
        <f t="shared" ref="ET49:ET69" si="437">EQ6+ET6+EE49</f>
        <v>5</v>
      </c>
      <c r="EV49" s="74">
        <f t="shared" ref="EV49:EV72" si="438">ES6+EV6+EG49</f>
        <v>23</v>
      </c>
      <c r="EW49" s="75" t="str">
        <f t="shared" ref="EW49:EW72" si="439">IF(EW6="","",IF(EW6-EY6&gt;0,"AS",IF(EW6-EY6=0,"AU","AN")))</f>
        <v/>
      </c>
      <c r="EY49" s="75" t="str">
        <f t="shared" ref="EY49:EY72" si="440">IF(EZ6="","",IF(EZ6-FB6&gt;0,"AS",IF(EZ6-FB6=0,"AU","AN")))</f>
        <v/>
      </c>
      <c r="EZ49" s="76">
        <f t="shared" ref="EZ49:EZ72" si="441">EW6+EZ6+EK49</f>
        <v>1</v>
      </c>
      <c r="FB49" s="76">
        <f t="shared" ref="FB49:FB72" si="442">EY6+FB6+EM49</f>
        <v>12</v>
      </c>
      <c r="FC49" s="72"/>
      <c r="FD49" s="73" t="str">
        <f t="shared" ref="FD49:FD71" si="443">IF(FD6="","",IF(FD6-FF6&gt;0,"HS",IF(FD6-FF6=0,"HU","HN")))</f>
        <v>HN</v>
      </c>
      <c r="FF49" s="73" t="str">
        <f t="shared" ref="FF49:FF72" si="444">IF(FG6="","",IF(FG6-FI6&gt;0,"HS",IF(FG6-FI6=0,"HU","HN")))</f>
        <v/>
      </c>
      <c r="FG49" s="74">
        <f t="shared" ref="FG49:FG70" si="445">FD6+FG6+ET49</f>
        <v>7</v>
      </c>
      <c r="FI49" s="74">
        <f t="shared" ref="FI49:FI72" si="446">FF6+FI6+EV49</f>
        <v>34</v>
      </c>
      <c r="FJ49" s="75" t="str">
        <f t="shared" ref="FJ49:FJ72" si="447">IF(FJ6="","",IF(FJ6-FL6&gt;0,"AS",IF(FJ6-FL6=0,"AU","AN")))</f>
        <v>AN</v>
      </c>
      <c r="FL49" s="75" t="str">
        <f t="shared" ref="FL49:FL72" si="448">IF(FM6="","",IF(FM6-FO6&gt;0,"AS",IF(FM6-FO6=0,"AU","AN")))</f>
        <v/>
      </c>
      <c r="FM49" s="76">
        <f t="shared" ref="FM49:FM72" si="449">FJ6+FM6+EZ49</f>
        <v>3</v>
      </c>
      <c r="FO49" s="76">
        <f t="shared" ref="FO49:FO72" si="450">FL6+FO6+FB49</f>
        <v>19</v>
      </c>
      <c r="FP49" s="72"/>
      <c r="FQ49" s="73" t="str">
        <f t="shared" ref="FQ49:FQ72" si="451">IF(FQ6="","",IF(FQ6-FS6&gt;0,"HS",IF(FQ6-FS6=0,"HU","HN")))</f>
        <v>HN</v>
      </c>
      <c r="FS49" s="73" t="str">
        <f t="shared" ref="FS49:FS72" si="452">IF(FT6="","",IF(FT6-FV6&gt;0,"HS",IF(FT6-FV6=0,"HU","HN")))</f>
        <v/>
      </c>
      <c r="FT49" s="74">
        <f t="shared" ref="FT49:FT72" si="453">FQ6+FT6+FG49</f>
        <v>8</v>
      </c>
      <c r="FV49" s="74">
        <f t="shared" ref="FV49:FV72" si="454">FS6+FV6+FI49</f>
        <v>40</v>
      </c>
      <c r="FW49" s="75" t="str">
        <f t="shared" ref="FW49:FW72" si="455">IF(FW6="","",IF(FW6-FY6&gt;0,"AS",IF(FW6-FY6=0,"AU","AN")))</f>
        <v>AS</v>
      </c>
      <c r="FY49" s="75" t="str">
        <f t="shared" ref="FY49:FY72" si="456">IF(FZ6="","",IF(FZ6-GB6&gt;0,"AS",IF(FZ6-GB6=0,"AU","AN")))</f>
        <v/>
      </c>
      <c r="FZ49" s="76">
        <f t="shared" ref="FZ49:FZ72" si="457">FW6+FZ6+FM49</f>
        <v>9</v>
      </c>
      <c r="GB49" s="76">
        <f t="shared" ref="GB49:GB72" si="458">FY6+GB6+FO49</f>
        <v>23</v>
      </c>
      <c r="GC49" s="72"/>
      <c r="GD49" s="73" t="str">
        <f t="shared" ref="GD49:GD72" si="459">IF(GD6="","",IF(GD6-GF6&gt;0,"HS",IF(GD6-GF6=0,"HU","HN")))</f>
        <v>HS</v>
      </c>
      <c r="GF49" s="73" t="str">
        <f t="shared" ref="GF49:GF72" si="460">IF(GG6="","",IF(GG6-GI6&gt;0,"HS",IF(GG6-GI6=0,"HU","HN")))</f>
        <v/>
      </c>
      <c r="GG49" s="74">
        <f t="shared" ref="GG49:GG72" si="461">GD6+GG6+FT49</f>
        <v>17</v>
      </c>
      <c r="GI49" s="74">
        <f t="shared" ref="GI49:GI72" si="462">GF6+GI6+FV49</f>
        <v>46</v>
      </c>
      <c r="GJ49" s="75" t="str">
        <f t="shared" ref="GJ49:GJ72" si="463">IF(GJ6="","",IF(GJ6-GL6&gt;0,"AS",IF(GJ6-GL6=0,"AU","AN")))</f>
        <v>AS</v>
      </c>
      <c r="GL49" s="75" t="str">
        <f t="shared" ref="GL49:GL72" si="464">IF(GM6="","",IF(GM6-GO6&gt;0,"AS",IF(GM6-GO6=0,"AU","AN")))</f>
        <v/>
      </c>
      <c r="GM49" s="76">
        <f t="shared" ref="GM49:GM72" si="465">GJ6+GM6+FZ49</f>
        <v>16</v>
      </c>
      <c r="GO49" s="76">
        <f t="shared" ref="GO49:GO72" si="466">GL6+GO6+GB49</f>
        <v>27</v>
      </c>
      <c r="GP49" s="248"/>
      <c r="GQ49" s="136"/>
      <c r="GR49" s="247"/>
      <c r="GS49" s="73" t="str">
        <f t="shared" ref="GS49:GS72" si="467">IF(GS6="","",IF(GS6-GU6&gt;0,"HS",IF(GS6-GU6=0,"HU","HN")))</f>
        <v/>
      </c>
      <c r="GU49" s="73" t="str">
        <f t="shared" ref="GU49:GU71" si="468">IF(GV6="","",IF(GV6-GX6&gt;0,"HS",IF(GV6-GX6=0,"HU","HN")))</f>
        <v/>
      </c>
      <c r="GV49" s="74">
        <f t="shared" ref="GV49:GV71" si="469">GS6+GV6+GG49</f>
        <v>17</v>
      </c>
      <c r="GX49" s="74">
        <f t="shared" ref="GX49:GX72" si="470">GU6+GX6+GI49</f>
        <v>46</v>
      </c>
      <c r="GY49" s="75" t="str">
        <f t="shared" ref="GY49:GY72" si="471">IF(GY6="","",IF(GY6-HA6&gt;0,"AS",IF(GY6-HA6=0,"AU","AN")))</f>
        <v/>
      </c>
      <c r="HA49" s="75" t="str">
        <f t="shared" ref="HA49:HA72" si="472">IF(HB6="","",IF(HB6-HD6&gt;0,"AS",IF(HB6-HD6=0,"AU","AN")))</f>
        <v/>
      </c>
      <c r="HB49" s="76">
        <f t="shared" ref="HB49:HB72" si="473">GY6+HB6+GM49</f>
        <v>16</v>
      </c>
      <c r="HD49" s="76">
        <f t="shared" ref="HD49:HD72" si="474">HA6+HD6+GO49</f>
        <v>27</v>
      </c>
      <c r="HE49" s="72"/>
      <c r="HF49" s="73" t="str">
        <f t="shared" ref="HF49:HF72" si="475">IF(HF6="","",IF(HF6-HH6&gt;0,"HS",IF(HF6-HH6=0,"HU","HN")))</f>
        <v/>
      </c>
      <c r="HH49" s="73" t="str">
        <f t="shared" ref="HH49:HH72" si="476">IF(HI6="","",IF(HI6-HK6&gt;0,"HS",IF(HI6-HK6=0,"HU","HN")))</f>
        <v/>
      </c>
      <c r="HI49" s="74">
        <f t="shared" ref="HI49:HI72" si="477">HF6+HI6+GV49</f>
        <v>17</v>
      </c>
      <c r="HK49" s="74">
        <f t="shared" ref="HK49:HK72" si="478">HH6+HK6+GX49</f>
        <v>46</v>
      </c>
      <c r="HL49" s="75" t="str">
        <f t="shared" ref="HL49:HL72" si="479">IF(HL6="","",IF(HL6-HN6&gt;0,"AS",IF(HL6-HN6=0,"AU","AN")))</f>
        <v/>
      </c>
      <c r="HN49" s="75" t="str">
        <f t="shared" ref="HN49:HN72" si="480">IF(HO6="","",IF(HO6-HQ6&gt;0,"AS",IF(HO6-HQ6=0,"AU","AN")))</f>
        <v/>
      </c>
      <c r="HO49" s="76">
        <f t="shared" ref="HO49:HO72" si="481">HL6+HO6+HB49</f>
        <v>16</v>
      </c>
      <c r="HQ49" s="76">
        <f t="shared" ref="HQ49:HQ72" si="482">HN6+HQ6+HD49</f>
        <v>27</v>
      </c>
      <c r="HR49" s="72"/>
      <c r="HS49" s="73" t="str">
        <f t="shared" ref="HS49:HS72" si="483">IF(HS6="","",IF(HS6-HU6&gt;0,"HS",IF(HS6-HU6=0,"HU","HN")))</f>
        <v/>
      </c>
      <c r="HU49" s="73" t="str">
        <f t="shared" ref="HU49:HU72" si="484">IF(HV6="","",IF(HV6-HX6&gt;0,"HS",IF(HV6-HX6=0,"HU","HN")))</f>
        <v/>
      </c>
      <c r="HV49" s="74">
        <f t="shared" ref="HV49:HV72" si="485">HS6+HV6+HI49</f>
        <v>17</v>
      </c>
      <c r="HX49" s="74">
        <f t="shared" ref="HX49:HX72" si="486">HU6+HX6+HK49</f>
        <v>46</v>
      </c>
      <c r="HY49" s="75" t="str">
        <f t="shared" ref="HY49:HY72" si="487">IF(HY6="","",IF(HY6-IA6&gt;0,"AS",IF(HY6-IA6=0,"AU","AN")))</f>
        <v/>
      </c>
      <c r="IA49" s="75" t="str">
        <f t="shared" ref="IA49:IA72" si="488">IF(IB6="","",IF(IB6-ID6&gt;0,"AS",IF(IB6-ID6=0,"AU","AN")))</f>
        <v/>
      </c>
      <c r="IB49" s="76">
        <f t="shared" ref="IB49:IB72" si="489">HY6+IB6+HO49</f>
        <v>16</v>
      </c>
      <c r="ID49" s="76">
        <f t="shared" ref="ID49:ID72" si="490">IA6+ID6+HQ49</f>
        <v>27</v>
      </c>
      <c r="IE49" s="72"/>
      <c r="IF49" s="73" t="str">
        <f t="shared" ref="IF49:IF72" si="491">IF(IF6="","",IF(IF6-IH6&gt;0,"HS",IF(IF6-IH6=0,"HU","HN")))</f>
        <v/>
      </c>
      <c r="IH49" s="73" t="str">
        <f t="shared" ref="IH49:IH72" si="492">IF(II6="","",IF(II6-IK6&gt;0,"HS",IF(II6-IK6=0,"HU","HN")))</f>
        <v/>
      </c>
      <c r="II49" s="74">
        <f t="shared" ref="II49:II72" si="493">IF6+II6+HV49</f>
        <v>17</v>
      </c>
      <c r="IK49" s="74">
        <f t="shared" ref="IK49:IK72" si="494">IH6+IK6+HX49</f>
        <v>46</v>
      </c>
      <c r="IL49" s="75" t="str">
        <f t="shared" ref="IL49:IL72" si="495">IF(IL6="","",IF(IL6-IN6&gt;0,"AS",IF(IL6-IN6=0,"AU","AN")))</f>
        <v/>
      </c>
      <c r="IN49" s="75" t="str">
        <f t="shared" ref="IN49:IN72" si="496">IF(IO6="","",IF(IO6-IQ6&gt;0,"AS",IF(IO6-IQ6=0,"AU","AN")))</f>
        <v/>
      </c>
      <c r="IO49" s="76">
        <f t="shared" ref="IO49:IO72" si="497">IL6+IO6+IB49</f>
        <v>16</v>
      </c>
      <c r="IQ49" s="76">
        <f t="shared" ref="IQ49:IQ72" si="498">IN6+IQ6+ID49</f>
        <v>27</v>
      </c>
      <c r="IR49" s="72"/>
      <c r="IT49" s="72"/>
      <c r="IU49" s="73" t="str">
        <f t="shared" ref="IU49:IU72" si="499">IF(IU6="","",IF(IU6-IW6&gt;0,"HS",IF(IU6-IW6=0,"HU","HN")))</f>
        <v/>
      </c>
      <c r="IW49" s="73" t="str">
        <f t="shared" ref="IW49:IW72" si="500">IF(IX6="","",IF(IX6-IZ6&gt;0,"HS",IF(IX6-IZ6=0,"HU","HN")))</f>
        <v/>
      </c>
      <c r="IX49" s="74">
        <f t="shared" ref="IX49:IX72" si="501">IU6+IX6+II49</f>
        <v>17</v>
      </c>
      <c r="IZ49" s="74">
        <f t="shared" ref="IZ49:IZ72" si="502">IW6+IZ6+IK49</f>
        <v>46</v>
      </c>
      <c r="JA49" s="75" t="str">
        <f t="shared" ref="JA49:JA72" si="503">IF(JA6="","",IF(JA6-JC6&gt;0,"AS",IF(JA6-JC6=0,"AU","AN")))</f>
        <v/>
      </c>
      <c r="JC49" s="75" t="str">
        <f t="shared" ref="JC49:JC72" si="504">IF(JD6="","",IF(JD6-JF6&gt;0,"AS",IF(JD6-JF6=0,"AU","AN")))</f>
        <v/>
      </c>
      <c r="JD49" s="76">
        <f t="shared" ref="JD49:JD72" si="505">JA6+JD6+IO49</f>
        <v>16</v>
      </c>
      <c r="JF49" s="76">
        <f t="shared" ref="JF49:JF72" si="506">JC6+JF6+IQ49</f>
        <v>27</v>
      </c>
      <c r="JG49" s="72"/>
      <c r="JH49" s="73" t="str">
        <f t="shared" ref="JH49:JH72" si="507">IF(JH6="","",IF(JH6-JJ6&gt;0,"HS",IF(JH6-JJ6=0,"HU","HN")))</f>
        <v/>
      </c>
      <c r="JJ49" s="73" t="str">
        <f t="shared" ref="JJ49:JJ72" si="508">IF(JK6="","",IF(JK6-JM6&gt;0,"HS",IF(JK6-JM6=0,"HU","HN")))</f>
        <v/>
      </c>
      <c r="JK49" s="74">
        <f t="shared" ref="JK49:JK72" si="509">JH6+JK6+IX49</f>
        <v>17</v>
      </c>
      <c r="JM49" s="74">
        <f t="shared" ref="JM49:JM72" si="510">JJ6+JM6+IZ49</f>
        <v>46</v>
      </c>
      <c r="JN49" s="75" t="str">
        <f t="shared" ref="JN49:JN72" si="511">IF(JN6="","",IF(JN6-JP6&gt;0,"AS",IF(JN6-JP6=0,"AU","AN")))</f>
        <v/>
      </c>
      <c r="JP49" s="75" t="str">
        <f t="shared" ref="JP49:JP72" si="512">IF(JQ6="","",IF(JQ6-JS6&gt;0,"AS",IF(JQ6-JS6=0,"AU","AN")))</f>
        <v/>
      </c>
      <c r="JQ49" s="76">
        <f t="shared" ref="JQ49:JQ72" si="513">JN6+JQ6+JD49</f>
        <v>16</v>
      </c>
      <c r="JS49" s="76">
        <f t="shared" ref="JS49:JS72" si="514">JP6+JS6+JF49</f>
        <v>27</v>
      </c>
      <c r="JT49" s="72"/>
      <c r="JU49" s="73" t="str">
        <f t="shared" ref="JU49:JU72" si="515">IF(JU6="","",IF(JU6-JW6&gt;0,"HS",IF(JU6-JW6=0,"HU","HN")))</f>
        <v/>
      </c>
      <c r="JW49" s="73" t="str">
        <f t="shared" ref="JW49:JW72" si="516">IF(JX6="","",IF(JX6-JZ6&gt;0,"HS",IF(JX6-JZ6=0,"HU","HN")))</f>
        <v/>
      </c>
      <c r="JX49" s="74">
        <f t="shared" ref="JX49:JX72" si="517">JU6+JX6+JK49</f>
        <v>17</v>
      </c>
      <c r="JZ49" s="74">
        <f t="shared" ref="JZ49:JZ72" si="518">JW6+JZ6+JM49</f>
        <v>46</v>
      </c>
      <c r="KA49" s="75" t="str">
        <f t="shared" ref="KA49:KA72" si="519">IF(KA6="","",IF(KA6-KC6&gt;0,"AS",IF(KA6-KC6=0,"AU","AN")))</f>
        <v/>
      </c>
      <c r="KC49" s="75" t="str">
        <f t="shared" ref="KC49:KC72" si="520">IF(KD6="","",IF(KD6-KF6&gt;0,"AS",IF(KD6-KF6=0,"AU","AN")))</f>
        <v/>
      </c>
      <c r="KD49" s="76">
        <f t="shared" ref="KD49:KD72" si="521">KA6+KD6+JQ49</f>
        <v>16</v>
      </c>
      <c r="KF49" s="76">
        <f t="shared" ref="KF49:KF72" si="522">KC6+KF6+JS49</f>
        <v>27</v>
      </c>
      <c r="KG49" s="72"/>
      <c r="KH49" s="73" t="str">
        <f t="shared" ref="KH49:KH72" si="523">IF(KH6="","",IF(KH6-KJ6&gt;0,"HS",IF(KH6-KJ6=0,"HU","HN")))</f>
        <v/>
      </c>
      <c r="KJ49" s="73" t="str">
        <f t="shared" ref="KJ49:KJ72" si="524">IF(KK6="","",IF(KK6-KM6&gt;0,"HS",IF(KK6-KM6=0,"HU","HN")))</f>
        <v/>
      </c>
      <c r="KK49" s="74">
        <f t="shared" ref="KK49:KK72" si="525">KH6+KK6+JX49</f>
        <v>17</v>
      </c>
      <c r="KM49" s="74">
        <f t="shared" ref="KM49:KM72" si="526">KJ6+KM6+JZ49</f>
        <v>46</v>
      </c>
      <c r="KN49" s="75" t="str">
        <f t="shared" ref="KN49:KN72" si="527">IF(KN6="","",IF(KN6-KP6&gt;0,"AS",IF(KN6-KP6=0,"AU","AN")))</f>
        <v/>
      </c>
      <c r="KP49" s="75" t="str">
        <f t="shared" ref="KP49:KP72" si="528">IF(KQ6="","",IF(KQ6-KS6&gt;0,"AS",IF(KQ6-KS6=0,"AU","AN")))</f>
        <v/>
      </c>
      <c r="KQ49" s="76">
        <f t="shared" ref="KQ49:KQ72" si="529">KN6+KQ6+KD49</f>
        <v>16</v>
      </c>
      <c r="KS49" s="76">
        <f t="shared" ref="KS49:KS72" si="530">KP6+KS6+KF49</f>
        <v>27</v>
      </c>
      <c r="KT49" s="72"/>
      <c r="KV49" s="72"/>
      <c r="KW49" s="73" t="str">
        <f t="shared" ref="KW49:KW72" si="531">IF(KW6="","",IF(KW6-KY6&gt;0,"HS",IF(KW6-KY6=0,"HU","HN")))</f>
        <v/>
      </c>
      <c r="KY49" s="73" t="str">
        <f t="shared" ref="KY49:KY72" si="532">IF(KZ6="","",IF(KZ6-LB6&gt;0,"HS",IF(KZ6-LB6=0,"HU","HN")))</f>
        <v/>
      </c>
      <c r="KZ49" s="74">
        <f t="shared" ref="KZ49:KZ72" si="533">KW6+KZ6+KK49</f>
        <v>17</v>
      </c>
      <c r="LB49" s="74">
        <f t="shared" ref="LB49:LB72" si="534">KY6+LB6+KM49</f>
        <v>46</v>
      </c>
      <c r="LC49" s="75" t="str">
        <f t="shared" ref="LC49:LC72" si="535">IF(LC6="","",IF(LC6-LE6&gt;0,"AS",IF(LC6-LE6=0,"AU","AN")))</f>
        <v/>
      </c>
      <c r="LE49" s="75" t="str">
        <f t="shared" ref="LE49:LE72" si="536">IF(LF6="","",IF(LF6-LH6&gt;0,"AS",IF(LF6-LH6=0,"AU","AN")))</f>
        <v/>
      </c>
      <c r="LF49" s="76">
        <f t="shared" ref="LF49:LF72" si="537">LC6+LF6+KQ49</f>
        <v>16</v>
      </c>
      <c r="LH49" s="76">
        <f t="shared" ref="LH49:LH72" si="538">LE6+LH6+KS49</f>
        <v>27</v>
      </c>
    </row>
    <row r="50" spans="1:320" ht="12.75" hidden="1" thickBot="1" x14ac:dyDescent="0.25">
      <c r="A50" s="250"/>
      <c r="R50" s="11">
        <v>7</v>
      </c>
      <c r="U50" s="70"/>
      <c r="V50" s="11" t="str">
        <f t="shared" si="370"/>
        <v>Bertoldshofen</v>
      </c>
      <c r="AJ50" s="71"/>
      <c r="AK50" s="248"/>
      <c r="AL50" s="71"/>
      <c r="AM50" s="73" t="str">
        <f t="shared" si="371"/>
        <v/>
      </c>
      <c r="AO50" s="73" t="str">
        <f t="shared" si="372"/>
        <v/>
      </c>
      <c r="AP50" s="74">
        <f t="shared" si="373"/>
        <v>0</v>
      </c>
      <c r="AR50" s="74">
        <f t="shared" si="374"/>
        <v>0</v>
      </c>
      <c r="AS50" s="75" t="str">
        <f t="shared" si="375"/>
        <v/>
      </c>
      <c r="AU50" s="75" t="str">
        <f t="shared" si="376"/>
        <v/>
      </c>
      <c r="AV50" s="76">
        <f t="shared" si="377"/>
        <v>0</v>
      </c>
      <c r="AX50" s="76">
        <f t="shared" si="378"/>
        <v>0</v>
      </c>
      <c r="AY50" s="72"/>
      <c r="AZ50" s="73" t="str">
        <f t="shared" si="379"/>
        <v/>
      </c>
      <c r="BB50" s="73" t="str">
        <f t="shared" si="380"/>
        <v/>
      </c>
      <c r="BC50" s="74">
        <f t="shared" si="381"/>
        <v>0</v>
      </c>
      <c r="BE50" s="74">
        <f t="shared" si="382"/>
        <v>0</v>
      </c>
      <c r="BF50" s="75" t="str">
        <f t="shared" si="383"/>
        <v/>
      </c>
      <c r="BH50" s="75" t="str">
        <f t="shared" si="384"/>
        <v/>
      </c>
      <c r="BI50" s="76">
        <f t="shared" si="385"/>
        <v>0</v>
      </c>
      <c r="BK50" s="76">
        <f t="shared" si="386"/>
        <v>0</v>
      </c>
      <c r="BL50" s="72"/>
      <c r="BM50" s="73" t="str">
        <f t="shared" si="387"/>
        <v/>
      </c>
      <c r="BO50" s="73" t="str">
        <f t="shared" si="388"/>
        <v/>
      </c>
      <c r="BP50" s="74">
        <f t="shared" si="389"/>
        <v>0</v>
      </c>
      <c r="BR50" s="74">
        <f t="shared" si="390"/>
        <v>0</v>
      </c>
      <c r="BS50" s="75" t="str">
        <f t="shared" si="391"/>
        <v/>
      </c>
      <c r="BU50" s="75" t="str">
        <f t="shared" si="392"/>
        <v/>
      </c>
      <c r="BV50" s="76">
        <f t="shared" si="393"/>
        <v>0</v>
      </c>
      <c r="BX50" s="76">
        <f t="shared" si="394"/>
        <v>0</v>
      </c>
      <c r="BY50" s="72"/>
      <c r="BZ50" s="73" t="str">
        <f t="shared" si="395"/>
        <v/>
      </c>
      <c r="CB50" s="73" t="str">
        <f t="shared" si="396"/>
        <v/>
      </c>
      <c r="CC50" s="74">
        <f t="shared" si="397"/>
        <v>0</v>
      </c>
      <c r="CE50" s="74">
        <f t="shared" si="398"/>
        <v>0</v>
      </c>
      <c r="CF50" s="75" t="str">
        <f t="shared" si="399"/>
        <v/>
      </c>
      <c r="CH50" s="75" t="str">
        <f t="shared" si="400"/>
        <v/>
      </c>
      <c r="CI50" s="76">
        <f t="shared" si="401"/>
        <v>0</v>
      </c>
      <c r="CK50" s="76">
        <f t="shared" si="402"/>
        <v>0</v>
      </c>
      <c r="CL50" s="248"/>
      <c r="CM50" s="136"/>
      <c r="CN50" s="247"/>
      <c r="CO50" s="73" t="str">
        <f t="shared" si="403"/>
        <v/>
      </c>
      <c r="CQ50" s="73" t="str">
        <f t="shared" si="404"/>
        <v/>
      </c>
      <c r="CR50" s="74">
        <f t="shared" si="405"/>
        <v>0</v>
      </c>
      <c r="CT50" s="74">
        <f t="shared" si="406"/>
        <v>0</v>
      </c>
      <c r="CU50" s="75" t="str">
        <f t="shared" si="407"/>
        <v/>
      </c>
      <c r="CW50" s="75" t="str">
        <f t="shared" si="408"/>
        <v/>
      </c>
      <c r="CX50" s="76">
        <f t="shared" si="409"/>
        <v>0</v>
      </c>
      <c r="CZ50" s="76">
        <f t="shared" si="410"/>
        <v>0</v>
      </c>
      <c r="DA50" s="72"/>
      <c r="DB50" s="73" t="str">
        <f t="shared" si="411"/>
        <v/>
      </c>
      <c r="DD50" s="73" t="str">
        <f t="shared" si="412"/>
        <v/>
      </c>
      <c r="DE50" s="74">
        <f t="shared" si="413"/>
        <v>0</v>
      </c>
      <c r="DG50" s="74">
        <f t="shared" si="414"/>
        <v>0</v>
      </c>
      <c r="DH50" s="75" t="str">
        <f t="shared" si="415"/>
        <v/>
      </c>
      <c r="DJ50" s="75" t="str">
        <f t="shared" si="416"/>
        <v/>
      </c>
      <c r="DK50" s="76">
        <f t="shared" si="417"/>
        <v>0</v>
      </c>
      <c r="DM50" s="76">
        <f t="shared" si="418"/>
        <v>0</v>
      </c>
      <c r="DN50" s="72"/>
      <c r="DO50" s="73" t="str">
        <f t="shared" si="419"/>
        <v/>
      </c>
      <c r="DQ50" s="73" t="str">
        <f t="shared" si="420"/>
        <v/>
      </c>
      <c r="DR50" s="74">
        <f t="shared" si="421"/>
        <v>0</v>
      </c>
      <c r="DT50" s="74">
        <f t="shared" si="422"/>
        <v>0</v>
      </c>
      <c r="DU50" s="75" t="str">
        <f t="shared" si="423"/>
        <v/>
      </c>
      <c r="DW50" s="75" t="str">
        <f t="shared" si="424"/>
        <v/>
      </c>
      <c r="DX50" s="76">
        <f t="shared" si="425"/>
        <v>0</v>
      </c>
      <c r="DZ50" s="76">
        <f t="shared" si="426"/>
        <v>0</v>
      </c>
      <c r="EA50" s="72"/>
      <c r="EB50" s="73" t="str">
        <f t="shared" si="427"/>
        <v/>
      </c>
      <c r="ED50" s="73" t="str">
        <f t="shared" si="428"/>
        <v/>
      </c>
      <c r="EE50" s="74">
        <f t="shared" si="429"/>
        <v>0</v>
      </c>
      <c r="EG50" s="74">
        <f t="shared" si="430"/>
        <v>0</v>
      </c>
      <c r="EH50" s="75" t="str">
        <f t="shared" si="431"/>
        <v/>
      </c>
      <c r="EJ50" s="75" t="str">
        <f t="shared" si="432"/>
        <v/>
      </c>
      <c r="EK50" s="76">
        <f t="shared" si="433"/>
        <v>0</v>
      </c>
      <c r="EM50" s="76">
        <f t="shared" si="434"/>
        <v>0</v>
      </c>
      <c r="EN50" s="248"/>
      <c r="EO50" s="136"/>
      <c r="EP50" s="247"/>
      <c r="EQ50" s="73" t="str">
        <f t="shared" si="435"/>
        <v/>
      </c>
      <c r="ES50" s="73" t="str">
        <f t="shared" si="436"/>
        <v/>
      </c>
      <c r="ET50" s="74">
        <f t="shared" si="437"/>
        <v>0</v>
      </c>
      <c r="EV50" s="74">
        <f t="shared" si="438"/>
        <v>0</v>
      </c>
      <c r="EW50" s="75" t="str">
        <f t="shared" si="439"/>
        <v/>
      </c>
      <c r="EY50" s="75" t="str">
        <f t="shared" si="440"/>
        <v/>
      </c>
      <c r="EZ50" s="76">
        <f t="shared" si="441"/>
        <v>0</v>
      </c>
      <c r="FB50" s="76">
        <f t="shared" si="442"/>
        <v>0</v>
      </c>
      <c r="FC50" s="72"/>
      <c r="FD50" s="73" t="str">
        <f t="shared" si="443"/>
        <v/>
      </c>
      <c r="FF50" s="73" t="str">
        <f t="shared" si="444"/>
        <v/>
      </c>
      <c r="FG50" s="74">
        <f t="shared" si="445"/>
        <v>0</v>
      </c>
      <c r="FI50" s="74">
        <f t="shared" si="446"/>
        <v>0</v>
      </c>
      <c r="FJ50" s="75" t="str">
        <f t="shared" si="447"/>
        <v/>
      </c>
      <c r="FL50" s="75" t="str">
        <f t="shared" si="448"/>
        <v/>
      </c>
      <c r="FM50" s="76">
        <f t="shared" si="449"/>
        <v>0</v>
      </c>
      <c r="FO50" s="76">
        <f t="shared" si="450"/>
        <v>0</v>
      </c>
      <c r="FP50" s="72"/>
      <c r="FQ50" s="73" t="str">
        <f t="shared" si="451"/>
        <v/>
      </c>
      <c r="FS50" s="73" t="str">
        <f t="shared" si="452"/>
        <v/>
      </c>
      <c r="FT50" s="74">
        <f t="shared" si="453"/>
        <v>0</v>
      </c>
      <c r="FV50" s="74">
        <f t="shared" si="454"/>
        <v>0</v>
      </c>
      <c r="FW50" s="75" t="str">
        <f t="shared" si="455"/>
        <v/>
      </c>
      <c r="FY50" s="75" t="str">
        <f t="shared" si="456"/>
        <v/>
      </c>
      <c r="FZ50" s="76">
        <f t="shared" si="457"/>
        <v>0</v>
      </c>
      <c r="GB50" s="76">
        <f t="shared" si="458"/>
        <v>0</v>
      </c>
      <c r="GC50" s="72"/>
      <c r="GD50" s="73" t="str">
        <f t="shared" si="459"/>
        <v/>
      </c>
      <c r="GF50" s="73" t="str">
        <f t="shared" si="460"/>
        <v/>
      </c>
      <c r="GG50" s="74">
        <f t="shared" si="461"/>
        <v>0</v>
      </c>
      <c r="GI50" s="74">
        <f t="shared" si="462"/>
        <v>0</v>
      </c>
      <c r="GJ50" s="75" t="str">
        <f t="shared" si="463"/>
        <v/>
      </c>
      <c r="GL50" s="75" t="str">
        <f t="shared" si="464"/>
        <v/>
      </c>
      <c r="GM50" s="76">
        <f t="shared" si="465"/>
        <v>0</v>
      </c>
      <c r="GO50" s="76">
        <f t="shared" si="466"/>
        <v>0</v>
      </c>
      <c r="GP50" s="248"/>
      <c r="GQ50" s="136"/>
      <c r="GR50" s="247"/>
      <c r="GS50" s="73" t="str">
        <f t="shared" si="467"/>
        <v/>
      </c>
      <c r="GU50" s="73" t="str">
        <f t="shared" si="468"/>
        <v/>
      </c>
      <c r="GV50" s="74">
        <f t="shared" si="469"/>
        <v>0</v>
      </c>
      <c r="GX50" s="74">
        <f t="shared" si="470"/>
        <v>0</v>
      </c>
      <c r="GY50" s="75" t="str">
        <f t="shared" si="471"/>
        <v/>
      </c>
      <c r="HA50" s="75" t="str">
        <f t="shared" si="472"/>
        <v/>
      </c>
      <c r="HB50" s="76">
        <f t="shared" si="473"/>
        <v>0</v>
      </c>
      <c r="HD50" s="76">
        <f t="shared" si="474"/>
        <v>0</v>
      </c>
      <c r="HE50" s="72"/>
      <c r="HF50" s="73" t="str">
        <f t="shared" si="475"/>
        <v/>
      </c>
      <c r="HH50" s="73" t="str">
        <f t="shared" si="476"/>
        <v/>
      </c>
      <c r="HI50" s="74">
        <f t="shared" si="477"/>
        <v>0</v>
      </c>
      <c r="HK50" s="74">
        <f t="shared" si="478"/>
        <v>0</v>
      </c>
      <c r="HL50" s="75" t="str">
        <f t="shared" si="479"/>
        <v/>
      </c>
      <c r="HN50" s="75" t="str">
        <f t="shared" si="480"/>
        <v/>
      </c>
      <c r="HO50" s="76">
        <f t="shared" si="481"/>
        <v>0</v>
      </c>
      <c r="HQ50" s="76">
        <f t="shared" si="482"/>
        <v>0</v>
      </c>
      <c r="HR50" s="72"/>
      <c r="HS50" s="73" t="str">
        <f t="shared" si="483"/>
        <v/>
      </c>
      <c r="HU50" s="73" t="str">
        <f t="shared" si="484"/>
        <v/>
      </c>
      <c r="HV50" s="74">
        <f t="shared" si="485"/>
        <v>0</v>
      </c>
      <c r="HX50" s="74">
        <f t="shared" si="486"/>
        <v>0</v>
      </c>
      <c r="HY50" s="75" t="str">
        <f t="shared" si="487"/>
        <v/>
      </c>
      <c r="IA50" s="75" t="str">
        <f t="shared" si="488"/>
        <v/>
      </c>
      <c r="IB50" s="76">
        <f t="shared" si="489"/>
        <v>0</v>
      </c>
      <c r="ID50" s="76">
        <f t="shared" si="490"/>
        <v>0</v>
      </c>
      <c r="IE50" s="72"/>
      <c r="IF50" s="73" t="str">
        <f t="shared" si="491"/>
        <v/>
      </c>
      <c r="IH50" s="73" t="str">
        <f t="shared" si="492"/>
        <v/>
      </c>
      <c r="II50" s="74">
        <f t="shared" si="493"/>
        <v>0</v>
      </c>
      <c r="IK50" s="74">
        <f t="shared" si="494"/>
        <v>0</v>
      </c>
      <c r="IL50" s="75" t="str">
        <f t="shared" si="495"/>
        <v/>
      </c>
      <c r="IN50" s="75" t="str">
        <f t="shared" si="496"/>
        <v/>
      </c>
      <c r="IO50" s="76">
        <f t="shared" si="497"/>
        <v>0</v>
      </c>
      <c r="IQ50" s="76">
        <f t="shared" si="498"/>
        <v>0</v>
      </c>
      <c r="IR50" s="72"/>
      <c r="IT50" s="72"/>
      <c r="IU50" s="73" t="str">
        <f t="shared" si="499"/>
        <v/>
      </c>
      <c r="IW50" s="73" t="str">
        <f t="shared" si="500"/>
        <v/>
      </c>
      <c r="IX50" s="74">
        <f t="shared" si="501"/>
        <v>0</v>
      </c>
      <c r="IZ50" s="74">
        <f t="shared" si="502"/>
        <v>0</v>
      </c>
      <c r="JA50" s="75" t="str">
        <f t="shared" si="503"/>
        <v/>
      </c>
      <c r="JC50" s="75" t="str">
        <f t="shared" si="504"/>
        <v/>
      </c>
      <c r="JD50" s="76">
        <f t="shared" si="505"/>
        <v>0</v>
      </c>
      <c r="JF50" s="76">
        <f t="shared" si="506"/>
        <v>0</v>
      </c>
      <c r="JG50" s="72"/>
      <c r="JH50" s="73" t="str">
        <f t="shared" si="507"/>
        <v/>
      </c>
      <c r="JJ50" s="73" t="str">
        <f t="shared" si="508"/>
        <v/>
      </c>
      <c r="JK50" s="74">
        <f t="shared" si="509"/>
        <v>0</v>
      </c>
      <c r="JM50" s="74">
        <f t="shared" si="510"/>
        <v>0</v>
      </c>
      <c r="JN50" s="75" t="str">
        <f t="shared" si="511"/>
        <v/>
      </c>
      <c r="JP50" s="75" t="str">
        <f t="shared" si="512"/>
        <v/>
      </c>
      <c r="JQ50" s="76">
        <f t="shared" si="513"/>
        <v>0</v>
      </c>
      <c r="JS50" s="76">
        <f t="shared" si="514"/>
        <v>0</v>
      </c>
      <c r="JT50" s="72"/>
      <c r="JU50" s="73" t="str">
        <f t="shared" si="515"/>
        <v/>
      </c>
      <c r="JW50" s="73" t="str">
        <f t="shared" si="516"/>
        <v/>
      </c>
      <c r="JX50" s="74">
        <f t="shared" si="517"/>
        <v>0</v>
      </c>
      <c r="JZ50" s="74">
        <f t="shared" si="518"/>
        <v>0</v>
      </c>
      <c r="KA50" s="75" t="str">
        <f t="shared" si="519"/>
        <v/>
      </c>
      <c r="KC50" s="75" t="str">
        <f t="shared" si="520"/>
        <v/>
      </c>
      <c r="KD50" s="76">
        <f t="shared" si="521"/>
        <v>0</v>
      </c>
      <c r="KF50" s="76">
        <f t="shared" si="522"/>
        <v>0</v>
      </c>
      <c r="KG50" s="72"/>
      <c r="KH50" s="73" t="str">
        <f t="shared" si="523"/>
        <v/>
      </c>
      <c r="KJ50" s="73" t="str">
        <f t="shared" si="524"/>
        <v/>
      </c>
      <c r="KK50" s="74">
        <f t="shared" si="525"/>
        <v>0</v>
      </c>
      <c r="KM50" s="74">
        <f t="shared" si="526"/>
        <v>0</v>
      </c>
      <c r="KN50" s="75" t="str">
        <f t="shared" si="527"/>
        <v/>
      </c>
      <c r="KP50" s="75" t="str">
        <f t="shared" si="528"/>
        <v/>
      </c>
      <c r="KQ50" s="76">
        <f t="shared" si="529"/>
        <v>0</v>
      </c>
      <c r="KS50" s="76">
        <f t="shared" si="530"/>
        <v>0</v>
      </c>
      <c r="KT50" s="72"/>
      <c r="KV50" s="72"/>
      <c r="KW50" s="73" t="str">
        <f t="shared" si="531"/>
        <v>HS</v>
      </c>
      <c r="KY50" s="73" t="str">
        <f t="shared" si="532"/>
        <v/>
      </c>
      <c r="KZ50" s="74">
        <f t="shared" si="533"/>
        <v>8</v>
      </c>
      <c r="LB50" s="74">
        <f t="shared" si="534"/>
        <v>5</v>
      </c>
      <c r="LC50" s="75" t="str">
        <f t="shared" si="535"/>
        <v/>
      </c>
      <c r="LE50" s="75" t="str">
        <f t="shared" si="536"/>
        <v/>
      </c>
      <c r="LF50" s="76">
        <f t="shared" si="537"/>
        <v>0</v>
      </c>
      <c r="LH50" s="76">
        <f t="shared" si="538"/>
        <v>0</v>
      </c>
    </row>
    <row r="51" spans="1:320" ht="12.75" hidden="1" thickBot="1" x14ac:dyDescent="0.25">
      <c r="A51" s="250"/>
      <c r="R51" s="11">
        <v>8</v>
      </c>
      <c r="U51" s="70"/>
      <c r="V51" s="11" t="str">
        <f t="shared" si="370"/>
        <v>Blue Birds</v>
      </c>
      <c r="AJ51" s="71"/>
      <c r="AK51" s="248"/>
      <c r="AL51" s="71"/>
      <c r="AM51" s="73" t="str">
        <f t="shared" si="371"/>
        <v/>
      </c>
      <c r="AO51" s="73" t="str">
        <f t="shared" si="372"/>
        <v/>
      </c>
      <c r="AP51" s="74">
        <f t="shared" si="373"/>
        <v>0</v>
      </c>
      <c r="AR51" s="74">
        <f t="shared" si="374"/>
        <v>0</v>
      </c>
      <c r="AS51" s="75" t="str">
        <f t="shared" si="375"/>
        <v/>
      </c>
      <c r="AU51" s="75" t="str">
        <f t="shared" si="376"/>
        <v/>
      </c>
      <c r="AV51" s="76">
        <f t="shared" si="377"/>
        <v>0</v>
      </c>
      <c r="AX51" s="76">
        <f t="shared" si="378"/>
        <v>0</v>
      </c>
      <c r="AY51" s="72"/>
      <c r="AZ51" s="73" t="str">
        <f t="shared" si="379"/>
        <v/>
      </c>
      <c r="BB51" s="73" t="str">
        <f t="shared" si="380"/>
        <v/>
      </c>
      <c r="BC51" s="74">
        <f t="shared" si="381"/>
        <v>0</v>
      </c>
      <c r="BE51" s="74">
        <f t="shared" si="382"/>
        <v>0</v>
      </c>
      <c r="BF51" s="75" t="str">
        <f t="shared" si="383"/>
        <v/>
      </c>
      <c r="BH51" s="75" t="str">
        <f t="shared" si="384"/>
        <v/>
      </c>
      <c r="BI51" s="76">
        <f t="shared" si="385"/>
        <v>0</v>
      </c>
      <c r="BK51" s="76">
        <f t="shared" si="386"/>
        <v>0</v>
      </c>
      <c r="BL51" s="72"/>
      <c r="BM51" s="73" t="str">
        <f t="shared" si="387"/>
        <v/>
      </c>
      <c r="BO51" s="73" t="str">
        <f t="shared" si="388"/>
        <v/>
      </c>
      <c r="BP51" s="74">
        <f t="shared" si="389"/>
        <v>0</v>
      </c>
      <c r="BR51" s="74">
        <f t="shared" si="390"/>
        <v>0</v>
      </c>
      <c r="BS51" s="75" t="str">
        <f t="shared" si="391"/>
        <v/>
      </c>
      <c r="BU51" s="75" t="str">
        <f t="shared" si="392"/>
        <v/>
      </c>
      <c r="BV51" s="76">
        <f t="shared" si="393"/>
        <v>0</v>
      </c>
      <c r="BX51" s="76">
        <f t="shared" si="394"/>
        <v>0</v>
      </c>
      <c r="BY51" s="72"/>
      <c r="BZ51" s="73" t="str">
        <f t="shared" si="395"/>
        <v/>
      </c>
      <c r="CB51" s="73" t="str">
        <f t="shared" si="396"/>
        <v/>
      </c>
      <c r="CC51" s="74">
        <f t="shared" si="397"/>
        <v>0</v>
      </c>
      <c r="CE51" s="74">
        <f t="shared" si="398"/>
        <v>0</v>
      </c>
      <c r="CF51" s="75" t="str">
        <f t="shared" si="399"/>
        <v/>
      </c>
      <c r="CH51" s="75" t="str">
        <f t="shared" si="400"/>
        <v/>
      </c>
      <c r="CI51" s="76">
        <f t="shared" si="401"/>
        <v>0</v>
      </c>
      <c r="CK51" s="76">
        <f t="shared" si="402"/>
        <v>0</v>
      </c>
      <c r="CL51" s="248"/>
      <c r="CM51" s="136"/>
      <c r="CN51" s="247"/>
      <c r="CO51" s="73" t="str">
        <f t="shared" si="403"/>
        <v/>
      </c>
      <c r="CQ51" s="73" t="str">
        <f t="shared" si="404"/>
        <v/>
      </c>
      <c r="CR51" s="74">
        <f t="shared" si="405"/>
        <v>0</v>
      </c>
      <c r="CT51" s="74">
        <f t="shared" si="406"/>
        <v>0</v>
      </c>
      <c r="CU51" s="75" t="str">
        <f t="shared" si="407"/>
        <v/>
      </c>
      <c r="CW51" s="75" t="str">
        <f t="shared" si="408"/>
        <v/>
      </c>
      <c r="CX51" s="76">
        <f t="shared" si="409"/>
        <v>0</v>
      </c>
      <c r="CZ51" s="76">
        <f t="shared" si="410"/>
        <v>0</v>
      </c>
      <c r="DA51" s="72"/>
      <c r="DB51" s="73" t="str">
        <f t="shared" si="411"/>
        <v/>
      </c>
      <c r="DD51" s="73" t="str">
        <f t="shared" si="412"/>
        <v/>
      </c>
      <c r="DE51" s="74">
        <f t="shared" si="413"/>
        <v>0</v>
      </c>
      <c r="DG51" s="74">
        <f t="shared" si="414"/>
        <v>0</v>
      </c>
      <c r="DH51" s="75" t="str">
        <f t="shared" si="415"/>
        <v/>
      </c>
      <c r="DJ51" s="75" t="str">
        <f t="shared" si="416"/>
        <v/>
      </c>
      <c r="DK51" s="76">
        <f t="shared" si="417"/>
        <v>0</v>
      </c>
      <c r="DM51" s="76">
        <f t="shared" si="418"/>
        <v>0</v>
      </c>
      <c r="DN51" s="72"/>
      <c r="DO51" s="73" t="str">
        <f t="shared" si="419"/>
        <v/>
      </c>
      <c r="DQ51" s="73" t="str">
        <f t="shared" si="420"/>
        <v/>
      </c>
      <c r="DR51" s="74">
        <f t="shared" si="421"/>
        <v>0</v>
      </c>
      <c r="DT51" s="74">
        <f t="shared" si="422"/>
        <v>0</v>
      </c>
      <c r="DU51" s="75" t="str">
        <f t="shared" si="423"/>
        <v/>
      </c>
      <c r="DW51" s="75" t="str">
        <f t="shared" si="424"/>
        <v/>
      </c>
      <c r="DX51" s="76">
        <f t="shared" si="425"/>
        <v>0</v>
      </c>
      <c r="DZ51" s="76">
        <f t="shared" si="426"/>
        <v>0</v>
      </c>
      <c r="EA51" s="72"/>
      <c r="EB51" s="73" t="str">
        <f t="shared" si="427"/>
        <v/>
      </c>
      <c r="ED51" s="73" t="str">
        <f t="shared" si="428"/>
        <v/>
      </c>
      <c r="EE51" s="74">
        <f t="shared" si="429"/>
        <v>0</v>
      </c>
      <c r="EG51" s="74">
        <f t="shared" si="430"/>
        <v>0</v>
      </c>
      <c r="EH51" s="75" t="str">
        <f t="shared" si="431"/>
        <v/>
      </c>
      <c r="EJ51" s="75" t="str">
        <f t="shared" si="432"/>
        <v/>
      </c>
      <c r="EK51" s="76">
        <f t="shared" si="433"/>
        <v>0</v>
      </c>
      <c r="EM51" s="76">
        <f t="shared" si="434"/>
        <v>0</v>
      </c>
      <c r="EN51" s="248"/>
      <c r="EO51" s="136"/>
      <c r="EP51" s="247"/>
      <c r="EQ51" s="73" t="str">
        <f t="shared" si="435"/>
        <v/>
      </c>
      <c r="ES51" s="73" t="str">
        <f t="shared" si="436"/>
        <v/>
      </c>
      <c r="ET51" s="74">
        <f t="shared" si="437"/>
        <v>0</v>
      </c>
      <c r="EV51" s="74">
        <f t="shared" si="438"/>
        <v>0</v>
      </c>
      <c r="EW51" s="75" t="str">
        <f t="shared" si="439"/>
        <v/>
      </c>
      <c r="EY51" s="75" t="str">
        <f t="shared" si="440"/>
        <v/>
      </c>
      <c r="EZ51" s="76">
        <f t="shared" si="441"/>
        <v>0</v>
      </c>
      <c r="FB51" s="76">
        <f t="shared" si="442"/>
        <v>0</v>
      </c>
      <c r="FC51" s="72"/>
      <c r="FD51" s="73" t="str">
        <f t="shared" si="443"/>
        <v/>
      </c>
      <c r="FF51" s="73" t="str">
        <f t="shared" si="444"/>
        <v/>
      </c>
      <c r="FG51" s="74">
        <f t="shared" si="445"/>
        <v>0</v>
      </c>
      <c r="FI51" s="74">
        <f t="shared" si="446"/>
        <v>0</v>
      </c>
      <c r="FJ51" s="75" t="str">
        <f t="shared" si="447"/>
        <v/>
      </c>
      <c r="FL51" s="75" t="str">
        <f t="shared" si="448"/>
        <v/>
      </c>
      <c r="FM51" s="76">
        <f t="shared" si="449"/>
        <v>0</v>
      </c>
      <c r="FO51" s="76">
        <f t="shared" si="450"/>
        <v>0</v>
      </c>
      <c r="FP51" s="72"/>
      <c r="FQ51" s="73" t="str">
        <f t="shared" si="451"/>
        <v/>
      </c>
      <c r="FS51" s="73" t="str">
        <f t="shared" si="452"/>
        <v/>
      </c>
      <c r="FT51" s="74">
        <f t="shared" si="453"/>
        <v>0</v>
      </c>
      <c r="FV51" s="74">
        <f t="shared" si="454"/>
        <v>0</v>
      </c>
      <c r="FW51" s="75" t="str">
        <f t="shared" si="455"/>
        <v/>
      </c>
      <c r="FY51" s="75" t="str">
        <f t="shared" si="456"/>
        <v/>
      </c>
      <c r="FZ51" s="76">
        <f t="shared" si="457"/>
        <v>0</v>
      </c>
      <c r="GB51" s="76">
        <f t="shared" si="458"/>
        <v>0</v>
      </c>
      <c r="GC51" s="72"/>
      <c r="GD51" s="73" t="str">
        <f t="shared" si="459"/>
        <v/>
      </c>
      <c r="GF51" s="73" t="str">
        <f t="shared" si="460"/>
        <v/>
      </c>
      <c r="GG51" s="74">
        <f t="shared" si="461"/>
        <v>0</v>
      </c>
      <c r="GI51" s="74">
        <f t="shared" si="462"/>
        <v>0</v>
      </c>
      <c r="GJ51" s="75" t="str">
        <f t="shared" si="463"/>
        <v/>
      </c>
      <c r="GL51" s="75" t="str">
        <f t="shared" si="464"/>
        <v/>
      </c>
      <c r="GM51" s="76">
        <f t="shared" si="465"/>
        <v>0</v>
      </c>
      <c r="GO51" s="76">
        <f t="shared" si="466"/>
        <v>0</v>
      </c>
      <c r="GP51" s="248"/>
      <c r="GQ51" s="136"/>
      <c r="GR51" s="247"/>
      <c r="GS51" s="73" t="str">
        <f t="shared" si="467"/>
        <v/>
      </c>
      <c r="GU51" s="73" t="str">
        <f t="shared" si="468"/>
        <v/>
      </c>
      <c r="GV51" s="74">
        <f t="shared" si="469"/>
        <v>0</v>
      </c>
      <c r="GX51" s="74">
        <f t="shared" si="470"/>
        <v>0</v>
      </c>
      <c r="GY51" s="75" t="str">
        <f t="shared" si="471"/>
        <v/>
      </c>
      <c r="HA51" s="75" t="str">
        <f t="shared" si="472"/>
        <v/>
      </c>
      <c r="HB51" s="76">
        <f t="shared" si="473"/>
        <v>0</v>
      </c>
      <c r="HD51" s="76">
        <f t="shared" si="474"/>
        <v>0</v>
      </c>
      <c r="HE51" s="72"/>
      <c r="HF51" s="73" t="str">
        <f t="shared" si="475"/>
        <v>HN</v>
      </c>
      <c r="HH51" s="73" t="str">
        <f t="shared" si="476"/>
        <v/>
      </c>
      <c r="HI51" s="74">
        <f t="shared" si="477"/>
        <v>2</v>
      </c>
      <c r="HK51" s="74">
        <f t="shared" si="478"/>
        <v>4</v>
      </c>
      <c r="HL51" s="75" t="str">
        <f t="shared" si="479"/>
        <v>AN</v>
      </c>
      <c r="HN51" s="75" t="str">
        <f t="shared" si="480"/>
        <v/>
      </c>
      <c r="HO51" s="76">
        <f t="shared" si="481"/>
        <v>0</v>
      </c>
      <c r="HQ51" s="76">
        <f t="shared" si="482"/>
        <v>1</v>
      </c>
      <c r="HR51" s="72"/>
      <c r="HS51" s="73" t="str">
        <f t="shared" si="483"/>
        <v>HS</v>
      </c>
      <c r="HU51" s="73" t="str">
        <f t="shared" si="484"/>
        <v/>
      </c>
      <c r="HV51" s="74">
        <f t="shared" si="485"/>
        <v>5</v>
      </c>
      <c r="HX51" s="74">
        <f t="shared" si="486"/>
        <v>5</v>
      </c>
      <c r="HY51" s="75" t="str">
        <f t="shared" si="487"/>
        <v>AN</v>
      </c>
      <c r="IA51" s="75" t="str">
        <f t="shared" si="488"/>
        <v/>
      </c>
      <c r="IB51" s="76">
        <f t="shared" si="489"/>
        <v>4</v>
      </c>
      <c r="ID51" s="76">
        <f t="shared" si="490"/>
        <v>9</v>
      </c>
      <c r="IE51" s="72"/>
      <c r="IF51" s="73" t="str">
        <f t="shared" si="491"/>
        <v>HU</v>
      </c>
      <c r="IH51" s="73" t="str">
        <f t="shared" si="492"/>
        <v/>
      </c>
      <c r="II51" s="74">
        <f t="shared" si="493"/>
        <v>8</v>
      </c>
      <c r="IK51" s="74">
        <f t="shared" si="494"/>
        <v>8</v>
      </c>
      <c r="IL51" s="75" t="str">
        <f t="shared" si="495"/>
        <v>AS</v>
      </c>
      <c r="IN51" s="75" t="str">
        <f t="shared" si="496"/>
        <v/>
      </c>
      <c r="IO51" s="76">
        <f t="shared" si="497"/>
        <v>12</v>
      </c>
      <c r="IQ51" s="76">
        <f t="shared" si="498"/>
        <v>10</v>
      </c>
      <c r="IR51" s="72"/>
      <c r="IT51" s="72"/>
      <c r="IU51" s="73" t="str">
        <f t="shared" si="499"/>
        <v/>
      </c>
      <c r="IW51" s="73" t="str">
        <f t="shared" si="500"/>
        <v/>
      </c>
      <c r="IX51" s="74">
        <f t="shared" si="501"/>
        <v>8</v>
      </c>
      <c r="IZ51" s="74">
        <f t="shared" si="502"/>
        <v>8</v>
      </c>
      <c r="JA51" s="75" t="str">
        <f t="shared" si="503"/>
        <v/>
      </c>
      <c r="JC51" s="75" t="str">
        <f t="shared" si="504"/>
        <v/>
      </c>
      <c r="JD51" s="76">
        <f t="shared" si="505"/>
        <v>12</v>
      </c>
      <c r="JF51" s="76">
        <f t="shared" si="506"/>
        <v>10</v>
      </c>
      <c r="JG51" s="72"/>
      <c r="JH51" s="73" t="str">
        <f t="shared" si="507"/>
        <v/>
      </c>
      <c r="JJ51" s="73" t="str">
        <f t="shared" si="508"/>
        <v/>
      </c>
      <c r="JK51" s="74">
        <f t="shared" si="509"/>
        <v>8</v>
      </c>
      <c r="JM51" s="74">
        <f t="shared" si="510"/>
        <v>8</v>
      </c>
      <c r="JN51" s="75" t="str">
        <f t="shared" si="511"/>
        <v/>
      </c>
      <c r="JP51" s="75" t="str">
        <f t="shared" si="512"/>
        <v/>
      </c>
      <c r="JQ51" s="76">
        <f t="shared" si="513"/>
        <v>12</v>
      </c>
      <c r="JS51" s="76">
        <f t="shared" si="514"/>
        <v>10</v>
      </c>
      <c r="JT51" s="72"/>
      <c r="JU51" s="73" t="str">
        <f t="shared" si="515"/>
        <v/>
      </c>
      <c r="JW51" s="73" t="str">
        <f t="shared" si="516"/>
        <v/>
      </c>
      <c r="JX51" s="74">
        <f t="shared" si="517"/>
        <v>8</v>
      </c>
      <c r="JZ51" s="74">
        <f t="shared" si="518"/>
        <v>8</v>
      </c>
      <c r="KA51" s="75" t="str">
        <f t="shared" si="519"/>
        <v/>
      </c>
      <c r="KC51" s="75" t="str">
        <f t="shared" si="520"/>
        <v/>
      </c>
      <c r="KD51" s="76">
        <f t="shared" si="521"/>
        <v>12</v>
      </c>
      <c r="KF51" s="76">
        <f t="shared" si="522"/>
        <v>10</v>
      </c>
      <c r="KG51" s="72"/>
      <c r="KH51" s="73" t="str">
        <f t="shared" si="523"/>
        <v/>
      </c>
      <c r="KJ51" s="73" t="str">
        <f t="shared" si="524"/>
        <v/>
      </c>
      <c r="KK51" s="74">
        <f t="shared" si="525"/>
        <v>8</v>
      </c>
      <c r="KM51" s="74">
        <f t="shared" si="526"/>
        <v>8</v>
      </c>
      <c r="KN51" s="75" t="str">
        <f t="shared" si="527"/>
        <v/>
      </c>
      <c r="KP51" s="75" t="str">
        <f t="shared" si="528"/>
        <v/>
      </c>
      <c r="KQ51" s="76">
        <f t="shared" si="529"/>
        <v>12</v>
      </c>
      <c r="KS51" s="76">
        <f t="shared" si="530"/>
        <v>10</v>
      </c>
      <c r="KT51" s="72"/>
      <c r="KV51" s="72"/>
      <c r="KW51" s="73" t="str">
        <f t="shared" si="531"/>
        <v/>
      </c>
      <c r="KY51" s="73" t="str">
        <f t="shared" si="532"/>
        <v/>
      </c>
      <c r="KZ51" s="74">
        <f t="shared" si="533"/>
        <v>8</v>
      </c>
      <c r="LB51" s="74">
        <f t="shared" si="534"/>
        <v>8</v>
      </c>
      <c r="LC51" s="75" t="str">
        <f t="shared" si="535"/>
        <v/>
      </c>
      <c r="LE51" s="75" t="str">
        <f t="shared" si="536"/>
        <v/>
      </c>
      <c r="LF51" s="76">
        <f t="shared" si="537"/>
        <v>12</v>
      </c>
      <c r="LH51" s="76">
        <f t="shared" si="538"/>
        <v>10</v>
      </c>
    </row>
    <row r="52" spans="1:320" ht="12.75" hidden="1" thickBot="1" x14ac:dyDescent="0.25">
      <c r="A52" s="250"/>
      <c r="R52" s="11">
        <v>9</v>
      </c>
      <c r="U52" s="70"/>
      <c r="V52" s="11" t="str">
        <f t="shared" si="370"/>
        <v>Bude Allstars</v>
      </c>
      <c r="AJ52" s="71"/>
      <c r="AK52" s="248"/>
      <c r="AL52" s="71"/>
      <c r="AM52" s="73" t="str">
        <f t="shared" si="371"/>
        <v/>
      </c>
      <c r="AO52" s="73" t="str">
        <f t="shared" si="372"/>
        <v/>
      </c>
      <c r="AP52" s="74">
        <f t="shared" si="373"/>
        <v>0</v>
      </c>
      <c r="AR52" s="74">
        <f t="shared" si="374"/>
        <v>0</v>
      </c>
      <c r="AS52" s="75" t="str">
        <f t="shared" si="375"/>
        <v/>
      </c>
      <c r="AU52" s="75" t="str">
        <f t="shared" si="376"/>
        <v/>
      </c>
      <c r="AV52" s="76">
        <f t="shared" si="377"/>
        <v>0</v>
      </c>
      <c r="AX52" s="76">
        <f t="shared" si="378"/>
        <v>0</v>
      </c>
      <c r="AY52" s="72"/>
      <c r="AZ52" s="73" t="str">
        <f t="shared" si="379"/>
        <v/>
      </c>
      <c r="BB52" s="73" t="str">
        <f t="shared" si="380"/>
        <v/>
      </c>
      <c r="BC52" s="74">
        <f t="shared" si="381"/>
        <v>0</v>
      </c>
      <c r="BE52" s="74">
        <f t="shared" si="382"/>
        <v>0</v>
      </c>
      <c r="BF52" s="75" t="str">
        <f t="shared" si="383"/>
        <v/>
      </c>
      <c r="BH52" s="75" t="str">
        <f t="shared" si="384"/>
        <v/>
      </c>
      <c r="BI52" s="76">
        <f t="shared" si="385"/>
        <v>0</v>
      </c>
      <c r="BK52" s="76">
        <f t="shared" si="386"/>
        <v>0</v>
      </c>
      <c r="BL52" s="72"/>
      <c r="BM52" s="73" t="str">
        <f t="shared" si="387"/>
        <v/>
      </c>
      <c r="BO52" s="73" t="str">
        <f t="shared" si="388"/>
        <v/>
      </c>
      <c r="BP52" s="74">
        <f t="shared" si="389"/>
        <v>0</v>
      </c>
      <c r="BR52" s="74">
        <f t="shared" si="390"/>
        <v>0</v>
      </c>
      <c r="BS52" s="75" t="str">
        <f t="shared" si="391"/>
        <v/>
      </c>
      <c r="BU52" s="75" t="str">
        <f t="shared" si="392"/>
        <v/>
      </c>
      <c r="BV52" s="76">
        <f t="shared" si="393"/>
        <v>0</v>
      </c>
      <c r="BX52" s="76">
        <f t="shared" si="394"/>
        <v>0</v>
      </c>
      <c r="BY52" s="72"/>
      <c r="BZ52" s="73" t="str">
        <f t="shared" si="395"/>
        <v/>
      </c>
      <c r="CB52" s="73" t="str">
        <f t="shared" si="396"/>
        <v/>
      </c>
      <c r="CC52" s="74">
        <f t="shared" si="397"/>
        <v>0</v>
      </c>
      <c r="CE52" s="74">
        <f t="shared" si="398"/>
        <v>0</v>
      </c>
      <c r="CF52" s="75" t="str">
        <f t="shared" si="399"/>
        <v/>
      </c>
      <c r="CH52" s="75" t="str">
        <f t="shared" si="400"/>
        <v/>
      </c>
      <c r="CI52" s="76">
        <f t="shared" si="401"/>
        <v>0</v>
      </c>
      <c r="CK52" s="76">
        <f t="shared" si="402"/>
        <v>0</v>
      </c>
      <c r="CL52" s="248"/>
      <c r="CM52" s="136"/>
      <c r="CN52" s="247"/>
      <c r="CO52" s="73" t="str">
        <f t="shared" si="403"/>
        <v/>
      </c>
      <c r="CQ52" s="73" t="str">
        <f t="shared" si="404"/>
        <v/>
      </c>
      <c r="CR52" s="74">
        <f t="shared" si="405"/>
        <v>0</v>
      </c>
      <c r="CT52" s="74">
        <f t="shared" si="406"/>
        <v>0</v>
      </c>
      <c r="CU52" s="75" t="str">
        <f t="shared" si="407"/>
        <v/>
      </c>
      <c r="CW52" s="75" t="str">
        <f t="shared" si="408"/>
        <v/>
      </c>
      <c r="CX52" s="76">
        <f t="shared" si="409"/>
        <v>0</v>
      </c>
      <c r="CZ52" s="76">
        <f t="shared" si="410"/>
        <v>0</v>
      </c>
      <c r="DA52" s="72"/>
      <c r="DB52" s="73" t="str">
        <f t="shared" si="411"/>
        <v>HN</v>
      </c>
      <c r="DD52" s="73" t="str">
        <f t="shared" si="412"/>
        <v/>
      </c>
      <c r="DE52" s="74">
        <f t="shared" si="413"/>
        <v>2</v>
      </c>
      <c r="DG52" s="74">
        <f t="shared" si="414"/>
        <v>10</v>
      </c>
      <c r="DH52" s="75" t="str">
        <f t="shared" si="415"/>
        <v>AN</v>
      </c>
      <c r="DJ52" s="75" t="str">
        <f t="shared" si="416"/>
        <v/>
      </c>
      <c r="DK52" s="76">
        <f t="shared" si="417"/>
        <v>3</v>
      </c>
      <c r="DM52" s="76">
        <f t="shared" si="418"/>
        <v>15</v>
      </c>
      <c r="DN52" s="72"/>
      <c r="DO52" s="73" t="str">
        <f t="shared" si="419"/>
        <v>HN</v>
      </c>
      <c r="DQ52" s="73" t="str">
        <f t="shared" si="420"/>
        <v/>
      </c>
      <c r="DR52" s="74">
        <f t="shared" si="421"/>
        <v>5</v>
      </c>
      <c r="DT52" s="74">
        <f t="shared" si="422"/>
        <v>29</v>
      </c>
      <c r="DU52" s="75" t="str">
        <f t="shared" si="423"/>
        <v/>
      </c>
      <c r="DW52" s="75" t="str">
        <f t="shared" si="424"/>
        <v/>
      </c>
      <c r="DX52" s="76">
        <f t="shared" si="425"/>
        <v>3</v>
      </c>
      <c r="DZ52" s="76">
        <f t="shared" si="426"/>
        <v>15</v>
      </c>
      <c r="EA52" s="72"/>
      <c r="EB52" s="73" t="str">
        <f t="shared" si="427"/>
        <v>HS</v>
      </c>
      <c r="ED52" s="73" t="str">
        <f t="shared" si="428"/>
        <v/>
      </c>
      <c r="EE52" s="74">
        <f t="shared" si="429"/>
        <v>15</v>
      </c>
      <c r="EG52" s="74">
        <f t="shared" si="430"/>
        <v>33</v>
      </c>
      <c r="EH52" s="75" t="str">
        <f t="shared" si="431"/>
        <v>AU</v>
      </c>
      <c r="EJ52" s="75" t="str">
        <f t="shared" si="432"/>
        <v/>
      </c>
      <c r="EK52" s="76">
        <f t="shared" si="433"/>
        <v>12</v>
      </c>
      <c r="EM52" s="76">
        <f t="shared" si="434"/>
        <v>24</v>
      </c>
      <c r="EN52" s="248"/>
      <c r="EO52" s="136"/>
      <c r="EP52" s="247"/>
      <c r="EQ52" s="73" t="str">
        <f t="shared" si="435"/>
        <v/>
      </c>
      <c r="ES52" s="73" t="str">
        <f t="shared" si="436"/>
        <v/>
      </c>
      <c r="ET52" s="74">
        <f t="shared" si="437"/>
        <v>15</v>
      </c>
      <c r="EV52" s="74">
        <f t="shared" si="438"/>
        <v>33</v>
      </c>
      <c r="EW52" s="75" t="str">
        <f t="shared" si="439"/>
        <v/>
      </c>
      <c r="EY52" s="75" t="str">
        <f t="shared" si="440"/>
        <v/>
      </c>
      <c r="EZ52" s="76">
        <f t="shared" si="441"/>
        <v>12</v>
      </c>
      <c r="FB52" s="76">
        <f t="shared" si="442"/>
        <v>24</v>
      </c>
      <c r="FC52" s="72"/>
      <c r="FD52" s="73" t="str">
        <f t="shared" si="443"/>
        <v>HS</v>
      </c>
      <c r="FF52" s="73" t="str">
        <f t="shared" si="444"/>
        <v/>
      </c>
      <c r="FG52" s="74">
        <f t="shared" si="445"/>
        <v>23</v>
      </c>
      <c r="FI52" s="74">
        <f t="shared" si="446"/>
        <v>39</v>
      </c>
      <c r="FJ52" s="75" t="str">
        <f t="shared" si="447"/>
        <v>AN</v>
      </c>
      <c r="FL52" s="75" t="str">
        <f t="shared" si="448"/>
        <v/>
      </c>
      <c r="FM52" s="76">
        <f t="shared" si="449"/>
        <v>15</v>
      </c>
      <c r="FO52" s="76">
        <f t="shared" si="450"/>
        <v>31</v>
      </c>
      <c r="FP52" s="72"/>
      <c r="FQ52" s="73" t="str">
        <f t="shared" si="451"/>
        <v>HU</v>
      </c>
      <c r="FS52" s="73" t="str">
        <f t="shared" si="452"/>
        <v/>
      </c>
      <c r="FT52" s="74">
        <f t="shared" si="453"/>
        <v>31</v>
      </c>
      <c r="FV52" s="74">
        <f t="shared" si="454"/>
        <v>47</v>
      </c>
      <c r="FW52" s="75" t="str">
        <f t="shared" si="455"/>
        <v>AS</v>
      </c>
      <c r="FY52" s="75" t="str">
        <f t="shared" si="456"/>
        <v/>
      </c>
      <c r="FZ52" s="76">
        <f t="shared" si="457"/>
        <v>24</v>
      </c>
      <c r="GB52" s="76">
        <f t="shared" si="458"/>
        <v>39</v>
      </c>
      <c r="GC52" s="72"/>
      <c r="GD52" s="73" t="str">
        <f t="shared" si="459"/>
        <v>HN</v>
      </c>
      <c r="GF52" s="73" t="str">
        <f t="shared" si="460"/>
        <v/>
      </c>
      <c r="GG52" s="74">
        <f t="shared" si="461"/>
        <v>33</v>
      </c>
      <c r="GI52" s="74">
        <f t="shared" si="462"/>
        <v>57</v>
      </c>
      <c r="GJ52" s="75" t="str">
        <f t="shared" si="463"/>
        <v>AS</v>
      </c>
      <c r="GL52" s="75" t="str">
        <f t="shared" si="464"/>
        <v/>
      </c>
      <c r="GM52" s="76">
        <f t="shared" si="465"/>
        <v>31</v>
      </c>
      <c r="GO52" s="76">
        <f t="shared" si="466"/>
        <v>43</v>
      </c>
      <c r="GP52" s="248"/>
      <c r="GQ52" s="136"/>
      <c r="GR52" s="247"/>
      <c r="GS52" s="73" t="str">
        <f t="shared" si="467"/>
        <v>HN</v>
      </c>
      <c r="GU52" s="73" t="str">
        <f t="shared" si="468"/>
        <v/>
      </c>
      <c r="GV52" s="74">
        <f t="shared" si="469"/>
        <v>36</v>
      </c>
      <c r="GX52" s="74">
        <f t="shared" si="470"/>
        <v>63</v>
      </c>
      <c r="GY52" s="75" t="str">
        <f t="shared" si="471"/>
        <v>AN</v>
      </c>
      <c r="HA52" s="75" t="str">
        <f t="shared" si="472"/>
        <v/>
      </c>
      <c r="HB52" s="76">
        <f t="shared" si="473"/>
        <v>34</v>
      </c>
      <c r="HD52" s="76">
        <f t="shared" si="474"/>
        <v>53</v>
      </c>
      <c r="HE52" s="72"/>
      <c r="HF52" s="73" t="str">
        <f t="shared" si="475"/>
        <v>HN</v>
      </c>
      <c r="HH52" s="73" t="str">
        <f t="shared" si="476"/>
        <v/>
      </c>
      <c r="HI52" s="74">
        <f t="shared" si="477"/>
        <v>38</v>
      </c>
      <c r="HK52" s="74">
        <f t="shared" si="478"/>
        <v>77</v>
      </c>
      <c r="HL52" s="75" t="str">
        <f t="shared" si="479"/>
        <v>AN</v>
      </c>
      <c r="HN52" s="75" t="str">
        <f t="shared" si="480"/>
        <v/>
      </c>
      <c r="HO52" s="76">
        <f t="shared" si="481"/>
        <v>36</v>
      </c>
      <c r="HQ52" s="76">
        <f t="shared" si="482"/>
        <v>61</v>
      </c>
      <c r="HR52" s="72"/>
      <c r="HS52" s="73" t="str">
        <f t="shared" si="483"/>
        <v>HN</v>
      </c>
      <c r="HU52" s="73" t="str">
        <f t="shared" si="484"/>
        <v/>
      </c>
      <c r="HV52" s="74">
        <f t="shared" si="485"/>
        <v>39</v>
      </c>
      <c r="HX52" s="74">
        <f t="shared" si="486"/>
        <v>86</v>
      </c>
      <c r="HY52" s="75" t="str">
        <f t="shared" si="487"/>
        <v>AN</v>
      </c>
      <c r="IA52" s="75" t="str">
        <f t="shared" si="488"/>
        <v/>
      </c>
      <c r="IB52" s="76">
        <f t="shared" si="489"/>
        <v>39</v>
      </c>
      <c r="ID52" s="76">
        <f t="shared" si="490"/>
        <v>72</v>
      </c>
      <c r="IE52" s="72"/>
      <c r="IF52" s="73" t="str">
        <f t="shared" si="491"/>
        <v>HS</v>
      </c>
      <c r="IH52" s="73" t="str">
        <f t="shared" si="492"/>
        <v/>
      </c>
      <c r="II52" s="74">
        <f t="shared" si="493"/>
        <v>45</v>
      </c>
      <c r="IK52" s="74">
        <f t="shared" si="494"/>
        <v>91</v>
      </c>
      <c r="IL52" s="75" t="str">
        <f t="shared" si="495"/>
        <v>AS</v>
      </c>
      <c r="IN52" s="75" t="str">
        <f t="shared" si="496"/>
        <v/>
      </c>
      <c r="IO52" s="76">
        <f t="shared" si="497"/>
        <v>45</v>
      </c>
      <c r="IQ52" s="76">
        <f t="shared" si="498"/>
        <v>74</v>
      </c>
      <c r="IR52" s="72"/>
      <c r="IT52" s="72"/>
      <c r="IU52" s="73" t="str">
        <f t="shared" si="499"/>
        <v>HN</v>
      </c>
      <c r="IW52" s="73" t="str">
        <f t="shared" si="500"/>
        <v/>
      </c>
      <c r="IX52" s="74">
        <f t="shared" si="501"/>
        <v>48</v>
      </c>
      <c r="IZ52" s="74">
        <f t="shared" si="502"/>
        <v>103</v>
      </c>
      <c r="JA52" s="75" t="str">
        <f t="shared" si="503"/>
        <v>AS</v>
      </c>
      <c r="JC52" s="75" t="str">
        <f t="shared" si="504"/>
        <v/>
      </c>
      <c r="JD52" s="76">
        <f t="shared" si="505"/>
        <v>49</v>
      </c>
      <c r="JF52" s="76">
        <f t="shared" si="506"/>
        <v>76</v>
      </c>
      <c r="JG52" s="72"/>
      <c r="JH52" s="73" t="str">
        <f t="shared" si="507"/>
        <v>HU</v>
      </c>
      <c r="JJ52" s="73" t="str">
        <f t="shared" si="508"/>
        <v/>
      </c>
      <c r="JK52" s="74">
        <f t="shared" si="509"/>
        <v>51</v>
      </c>
      <c r="JM52" s="74">
        <f t="shared" si="510"/>
        <v>106</v>
      </c>
      <c r="JN52" s="75" t="str">
        <f t="shared" si="511"/>
        <v>AS</v>
      </c>
      <c r="JP52" s="75" t="str">
        <f t="shared" si="512"/>
        <v/>
      </c>
      <c r="JQ52" s="76">
        <f t="shared" si="513"/>
        <v>58</v>
      </c>
      <c r="JS52" s="76">
        <f t="shared" si="514"/>
        <v>80</v>
      </c>
      <c r="JT52" s="72"/>
      <c r="JU52" s="73" t="str">
        <f t="shared" si="515"/>
        <v>HN</v>
      </c>
      <c r="JW52" s="73" t="str">
        <f t="shared" si="516"/>
        <v/>
      </c>
      <c r="JX52" s="74">
        <f t="shared" si="517"/>
        <v>53</v>
      </c>
      <c r="JZ52" s="74">
        <f t="shared" si="518"/>
        <v>119</v>
      </c>
      <c r="KA52" s="75" t="str">
        <f t="shared" si="519"/>
        <v>AN</v>
      </c>
      <c r="KC52" s="75" t="str">
        <f t="shared" si="520"/>
        <v/>
      </c>
      <c r="KD52" s="76">
        <f t="shared" si="521"/>
        <v>62</v>
      </c>
      <c r="KF52" s="76">
        <f t="shared" si="522"/>
        <v>85</v>
      </c>
      <c r="KG52" s="72"/>
      <c r="KH52" s="73" t="str">
        <f t="shared" si="523"/>
        <v>HN</v>
      </c>
      <c r="KJ52" s="73" t="str">
        <f t="shared" si="524"/>
        <v/>
      </c>
      <c r="KK52" s="74">
        <f t="shared" si="525"/>
        <v>56</v>
      </c>
      <c r="KM52" s="74">
        <f t="shared" si="526"/>
        <v>128</v>
      </c>
      <c r="KN52" s="75" t="str">
        <f t="shared" si="527"/>
        <v>AU</v>
      </c>
      <c r="KP52" s="75" t="str">
        <f t="shared" si="528"/>
        <v/>
      </c>
      <c r="KQ52" s="76">
        <f t="shared" si="529"/>
        <v>68</v>
      </c>
      <c r="KS52" s="76">
        <f t="shared" si="530"/>
        <v>91</v>
      </c>
      <c r="KT52" s="72"/>
      <c r="KV52" s="72"/>
      <c r="KW52" s="73" t="str">
        <f t="shared" si="531"/>
        <v>HN</v>
      </c>
      <c r="KY52" s="73" t="str">
        <f t="shared" si="532"/>
        <v/>
      </c>
      <c r="KZ52" s="74">
        <f t="shared" si="533"/>
        <v>63</v>
      </c>
      <c r="LB52" s="74">
        <f t="shared" si="534"/>
        <v>137</v>
      </c>
      <c r="LC52" s="75" t="str">
        <f t="shared" si="535"/>
        <v>AU</v>
      </c>
      <c r="LE52" s="75" t="str">
        <f t="shared" si="536"/>
        <v/>
      </c>
      <c r="LF52" s="76">
        <f t="shared" si="537"/>
        <v>71</v>
      </c>
      <c r="LH52" s="76">
        <f t="shared" si="538"/>
        <v>94</v>
      </c>
    </row>
    <row r="53" spans="1:320" ht="12.75" hidden="1" thickBot="1" x14ac:dyDescent="0.25">
      <c r="A53" s="250"/>
      <c r="R53" s="11">
        <v>10</v>
      </c>
      <c r="U53" s="70"/>
      <c r="V53" s="11" t="str">
        <f t="shared" si="370"/>
        <v>EC Sachsenried</v>
      </c>
      <c r="AJ53" s="71"/>
      <c r="AK53" s="248"/>
      <c r="AL53" s="71"/>
      <c r="AM53" s="73" t="str">
        <f t="shared" si="371"/>
        <v/>
      </c>
      <c r="AO53" s="73" t="str">
        <f t="shared" si="372"/>
        <v/>
      </c>
      <c r="AP53" s="74">
        <f t="shared" si="373"/>
        <v>0</v>
      </c>
      <c r="AR53" s="74">
        <f t="shared" si="374"/>
        <v>0</v>
      </c>
      <c r="AS53" s="75" t="str">
        <f t="shared" si="375"/>
        <v/>
      </c>
      <c r="AU53" s="75" t="str">
        <f t="shared" si="376"/>
        <v/>
      </c>
      <c r="AV53" s="76">
        <f t="shared" si="377"/>
        <v>0</v>
      </c>
      <c r="AX53" s="76">
        <f t="shared" si="378"/>
        <v>0</v>
      </c>
      <c r="AY53" s="72"/>
      <c r="AZ53" s="73" t="str">
        <f t="shared" si="379"/>
        <v/>
      </c>
      <c r="BB53" s="73" t="str">
        <f t="shared" si="380"/>
        <v/>
      </c>
      <c r="BC53" s="74">
        <f t="shared" si="381"/>
        <v>0</v>
      </c>
      <c r="BE53" s="74">
        <f t="shared" si="382"/>
        <v>0</v>
      </c>
      <c r="BF53" s="75" t="str">
        <f t="shared" si="383"/>
        <v/>
      </c>
      <c r="BH53" s="75" t="str">
        <f t="shared" si="384"/>
        <v/>
      </c>
      <c r="BI53" s="76">
        <f t="shared" si="385"/>
        <v>0</v>
      </c>
      <c r="BK53" s="76">
        <f t="shared" si="386"/>
        <v>0</v>
      </c>
      <c r="BL53" s="72"/>
      <c r="BM53" s="73" t="str">
        <f t="shared" si="387"/>
        <v/>
      </c>
      <c r="BO53" s="73" t="str">
        <f t="shared" si="388"/>
        <v/>
      </c>
      <c r="BP53" s="74">
        <f t="shared" si="389"/>
        <v>0</v>
      </c>
      <c r="BR53" s="74">
        <f t="shared" si="390"/>
        <v>0</v>
      </c>
      <c r="BS53" s="75" t="str">
        <f t="shared" si="391"/>
        <v/>
      </c>
      <c r="BU53" s="75" t="str">
        <f t="shared" si="392"/>
        <v/>
      </c>
      <c r="BV53" s="76">
        <f t="shared" si="393"/>
        <v>0</v>
      </c>
      <c r="BX53" s="76">
        <f t="shared" si="394"/>
        <v>0</v>
      </c>
      <c r="BY53" s="72"/>
      <c r="BZ53" s="73" t="str">
        <f t="shared" si="395"/>
        <v/>
      </c>
      <c r="CB53" s="73" t="str">
        <f t="shared" si="396"/>
        <v/>
      </c>
      <c r="CC53" s="74">
        <f t="shared" si="397"/>
        <v>0</v>
      </c>
      <c r="CE53" s="74">
        <f t="shared" si="398"/>
        <v>0</v>
      </c>
      <c r="CF53" s="75" t="str">
        <f t="shared" si="399"/>
        <v/>
      </c>
      <c r="CH53" s="75" t="str">
        <f t="shared" si="400"/>
        <v/>
      </c>
      <c r="CI53" s="76">
        <f t="shared" si="401"/>
        <v>0</v>
      </c>
      <c r="CK53" s="76">
        <f t="shared" si="402"/>
        <v>0</v>
      </c>
      <c r="CL53" s="248"/>
      <c r="CM53" s="136"/>
      <c r="CN53" s="247"/>
      <c r="CO53" s="73" t="str">
        <f t="shared" si="403"/>
        <v/>
      </c>
      <c r="CQ53" s="73" t="str">
        <f t="shared" si="404"/>
        <v/>
      </c>
      <c r="CR53" s="74">
        <f t="shared" si="405"/>
        <v>0</v>
      </c>
      <c r="CT53" s="74">
        <f t="shared" si="406"/>
        <v>0</v>
      </c>
      <c r="CU53" s="75" t="str">
        <f t="shared" si="407"/>
        <v/>
      </c>
      <c r="CW53" s="75" t="str">
        <f t="shared" si="408"/>
        <v/>
      </c>
      <c r="CX53" s="76">
        <f t="shared" si="409"/>
        <v>0</v>
      </c>
      <c r="CZ53" s="76">
        <f t="shared" si="410"/>
        <v>0</v>
      </c>
      <c r="DA53" s="72"/>
      <c r="DB53" s="73" t="str">
        <f t="shared" si="411"/>
        <v>HN</v>
      </c>
      <c r="DD53" s="73" t="str">
        <f t="shared" si="412"/>
        <v/>
      </c>
      <c r="DE53" s="74">
        <f t="shared" si="413"/>
        <v>3</v>
      </c>
      <c r="DG53" s="74">
        <f t="shared" si="414"/>
        <v>5</v>
      </c>
      <c r="DH53" s="75" t="str">
        <f t="shared" si="415"/>
        <v>AN</v>
      </c>
      <c r="DJ53" s="75" t="str">
        <f t="shared" si="416"/>
        <v/>
      </c>
      <c r="DK53" s="76">
        <f t="shared" si="417"/>
        <v>2</v>
      </c>
      <c r="DM53" s="76">
        <f t="shared" si="418"/>
        <v>7</v>
      </c>
      <c r="DN53" s="72"/>
      <c r="DO53" s="73" t="str">
        <f t="shared" si="419"/>
        <v>HS</v>
      </c>
      <c r="DQ53" s="73" t="str">
        <f t="shared" si="420"/>
        <v/>
      </c>
      <c r="DR53" s="74">
        <f t="shared" si="421"/>
        <v>9</v>
      </c>
      <c r="DT53" s="74">
        <f t="shared" si="422"/>
        <v>8</v>
      </c>
      <c r="DU53" s="75" t="str">
        <f t="shared" si="423"/>
        <v>AS</v>
      </c>
      <c r="DW53" s="75" t="str">
        <f t="shared" si="424"/>
        <v/>
      </c>
      <c r="DX53" s="76">
        <f t="shared" si="425"/>
        <v>6</v>
      </c>
      <c r="DZ53" s="76">
        <f t="shared" si="426"/>
        <v>7</v>
      </c>
      <c r="EA53" s="72"/>
      <c r="EB53" s="73" t="str">
        <f t="shared" si="427"/>
        <v>HN</v>
      </c>
      <c r="ED53" s="73" t="str">
        <f t="shared" si="428"/>
        <v/>
      </c>
      <c r="EE53" s="74">
        <f t="shared" si="429"/>
        <v>13</v>
      </c>
      <c r="EG53" s="74">
        <f t="shared" si="430"/>
        <v>13</v>
      </c>
      <c r="EH53" s="75" t="str">
        <f t="shared" si="431"/>
        <v>AS</v>
      </c>
      <c r="EJ53" s="75" t="str">
        <f t="shared" si="432"/>
        <v/>
      </c>
      <c r="EK53" s="76">
        <f t="shared" si="433"/>
        <v>13</v>
      </c>
      <c r="EM53" s="76">
        <f t="shared" si="434"/>
        <v>7</v>
      </c>
      <c r="EN53" s="248"/>
      <c r="EO53" s="136"/>
      <c r="EP53" s="247"/>
      <c r="EQ53" s="73" t="str">
        <f t="shared" si="435"/>
        <v/>
      </c>
      <c r="ES53" s="73" t="str">
        <f t="shared" si="436"/>
        <v/>
      </c>
      <c r="ET53" s="74">
        <f t="shared" si="437"/>
        <v>13</v>
      </c>
      <c r="EV53" s="74">
        <f t="shared" si="438"/>
        <v>13</v>
      </c>
      <c r="EW53" s="75" t="str">
        <f t="shared" si="439"/>
        <v/>
      </c>
      <c r="EY53" s="75" t="str">
        <f t="shared" si="440"/>
        <v/>
      </c>
      <c r="EZ53" s="76">
        <f t="shared" si="441"/>
        <v>13</v>
      </c>
      <c r="FB53" s="76">
        <f t="shared" si="442"/>
        <v>7</v>
      </c>
      <c r="FC53" s="72"/>
      <c r="FD53" s="73" t="str">
        <f t="shared" si="443"/>
        <v>HS</v>
      </c>
      <c r="FF53" s="73" t="str">
        <f t="shared" si="444"/>
        <v/>
      </c>
      <c r="FG53" s="74">
        <f t="shared" si="445"/>
        <v>18</v>
      </c>
      <c r="FI53" s="74">
        <f t="shared" si="446"/>
        <v>16</v>
      </c>
      <c r="FJ53" s="75" t="str">
        <f t="shared" si="447"/>
        <v>AS</v>
      </c>
      <c r="FL53" s="75" t="str">
        <f t="shared" si="448"/>
        <v/>
      </c>
      <c r="FM53" s="76">
        <f t="shared" si="449"/>
        <v>21</v>
      </c>
      <c r="FO53" s="76">
        <f t="shared" si="450"/>
        <v>9</v>
      </c>
      <c r="FP53" s="72"/>
      <c r="FQ53" s="73" t="str">
        <f t="shared" si="451"/>
        <v>HS</v>
      </c>
      <c r="FS53" s="73" t="str">
        <f t="shared" si="452"/>
        <v/>
      </c>
      <c r="FT53" s="74">
        <f t="shared" si="453"/>
        <v>25</v>
      </c>
      <c r="FV53" s="74">
        <f t="shared" si="454"/>
        <v>18</v>
      </c>
      <c r="FW53" s="75" t="str">
        <f t="shared" si="455"/>
        <v>AS</v>
      </c>
      <c r="FY53" s="75" t="str">
        <f t="shared" si="456"/>
        <v/>
      </c>
      <c r="FZ53" s="76">
        <f t="shared" si="457"/>
        <v>27</v>
      </c>
      <c r="GB53" s="76">
        <f t="shared" si="458"/>
        <v>11</v>
      </c>
      <c r="GC53" s="72"/>
      <c r="GD53" s="73" t="str">
        <f t="shared" si="459"/>
        <v>HS</v>
      </c>
      <c r="GF53" s="73" t="str">
        <f t="shared" si="460"/>
        <v/>
      </c>
      <c r="GG53" s="74">
        <f t="shared" si="461"/>
        <v>34</v>
      </c>
      <c r="GI53" s="74">
        <f t="shared" si="462"/>
        <v>20</v>
      </c>
      <c r="GJ53" s="75" t="str">
        <f t="shared" si="463"/>
        <v>AS</v>
      </c>
      <c r="GL53" s="75" t="str">
        <f t="shared" si="464"/>
        <v/>
      </c>
      <c r="GM53" s="76">
        <f t="shared" si="465"/>
        <v>42</v>
      </c>
      <c r="GO53" s="76">
        <f t="shared" si="466"/>
        <v>13</v>
      </c>
      <c r="GP53" s="248"/>
      <c r="GQ53" s="136"/>
      <c r="GR53" s="247"/>
      <c r="GS53" s="73" t="str">
        <f t="shared" si="467"/>
        <v>HS</v>
      </c>
      <c r="GU53" s="73" t="str">
        <f t="shared" si="468"/>
        <v/>
      </c>
      <c r="GV53" s="74">
        <f t="shared" si="469"/>
        <v>43</v>
      </c>
      <c r="GX53" s="74">
        <f t="shared" si="470"/>
        <v>22</v>
      </c>
      <c r="GY53" s="75" t="str">
        <f t="shared" si="471"/>
        <v>AN</v>
      </c>
      <c r="HA53" s="75" t="str">
        <f t="shared" si="472"/>
        <v/>
      </c>
      <c r="HB53" s="76">
        <f t="shared" si="473"/>
        <v>43</v>
      </c>
      <c r="HD53" s="76">
        <f t="shared" si="474"/>
        <v>16</v>
      </c>
      <c r="HE53" s="72"/>
      <c r="HF53" s="73" t="str">
        <f t="shared" si="475"/>
        <v>HN</v>
      </c>
      <c r="HH53" s="73" t="str">
        <f t="shared" si="476"/>
        <v/>
      </c>
      <c r="HI53" s="74">
        <f t="shared" si="477"/>
        <v>45</v>
      </c>
      <c r="HK53" s="74">
        <f t="shared" si="478"/>
        <v>30</v>
      </c>
      <c r="HL53" s="75" t="str">
        <f t="shared" si="479"/>
        <v>AS</v>
      </c>
      <c r="HN53" s="75" t="str">
        <f t="shared" si="480"/>
        <v/>
      </c>
      <c r="HO53" s="76">
        <f t="shared" si="481"/>
        <v>48</v>
      </c>
      <c r="HQ53" s="76">
        <f t="shared" si="482"/>
        <v>17</v>
      </c>
      <c r="HR53" s="72"/>
      <c r="HS53" s="73" t="str">
        <f t="shared" si="483"/>
        <v>HS</v>
      </c>
      <c r="HU53" s="73" t="str">
        <f t="shared" si="484"/>
        <v/>
      </c>
      <c r="HV53" s="74">
        <f t="shared" si="485"/>
        <v>57</v>
      </c>
      <c r="HX53" s="74">
        <f t="shared" si="486"/>
        <v>32</v>
      </c>
      <c r="HY53" s="75" t="str">
        <f t="shared" si="487"/>
        <v>AS</v>
      </c>
      <c r="IA53" s="75" t="str">
        <f t="shared" si="488"/>
        <v/>
      </c>
      <c r="IB53" s="76">
        <f t="shared" si="489"/>
        <v>55</v>
      </c>
      <c r="ID53" s="76">
        <f t="shared" si="490"/>
        <v>21</v>
      </c>
      <c r="IE53" s="72"/>
      <c r="IF53" s="73" t="str">
        <f t="shared" si="491"/>
        <v>HS</v>
      </c>
      <c r="IH53" s="73" t="str">
        <f t="shared" si="492"/>
        <v/>
      </c>
      <c r="II53" s="74">
        <f t="shared" si="493"/>
        <v>67</v>
      </c>
      <c r="IK53" s="74">
        <f t="shared" si="494"/>
        <v>36</v>
      </c>
      <c r="IL53" s="75" t="str">
        <f t="shared" si="495"/>
        <v>AS</v>
      </c>
      <c r="IN53" s="75" t="str">
        <f t="shared" si="496"/>
        <v/>
      </c>
      <c r="IO53" s="76">
        <f t="shared" si="497"/>
        <v>62</v>
      </c>
      <c r="IQ53" s="76">
        <f t="shared" si="498"/>
        <v>25</v>
      </c>
      <c r="IR53" s="72"/>
      <c r="IT53" s="72"/>
      <c r="IU53" s="73" t="str">
        <f t="shared" si="499"/>
        <v>HN</v>
      </c>
      <c r="IW53" s="73" t="str">
        <f t="shared" si="500"/>
        <v/>
      </c>
      <c r="IX53" s="74">
        <f t="shared" si="501"/>
        <v>69</v>
      </c>
      <c r="IZ53" s="74">
        <f t="shared" si="502"/>
        <v>44</v>
      </c>
      <c r="JA53" s="75" t="str">
        <f t="shared" si="503"/>
        <v>AS</v>
      </c>
      <c r="JC53" s="75" t="str">
        <f t="shared" si="504"/>
        <v/>
      </c>
      <c r="JD53" s="76">
        <f t="shared" si="505"/>
        <v>68</v>
      </c>
      <c r="JF53" s="76">
        <f t="shared" si="506"/>
        <v>29</v>
      </c>
      <c r="JG53" s="72"/>
      <c r="JH53" s="73" t="str">
        <f t="shared" si="507"/>
        <v>HS</v>
      </c>
      <c r="JJ53" s="73" t="str">
        <f t="shared" si="508"/>
        <v/>
      </c>
      <c r="JK53" s="74">
        <f t="shared" si="509"/>
        <v>75</v>
      </c>
      <c r="JM53" s="74">
        <f t="shared" si="510"/>
        <v>49</v>
      </c>
      <c r="JN53" s="75" t="str">
        <f t="shared" si="511"/>
        <v>AS</v>
      </c>
      <c r="JP53" s="75" t="str">
        <f t="shared" si="512"/>
        <v/>
      </c>
      <c r="JQ53" s="76">
        <f t="shared" si="513"/>
        <v>71</v>
      </c>
      <c r="JS53" s="76">
        <f t="shared" si="514"/>
        <v>30</v>
      </c>
      <c r="JT53" s="72"/>
      <c r="JU53" s="73" t="str">
        <f t="shared" si="515"/>
        <v>HS</v>
      </c>
      <c r="JW53" s="73" t="str">
        <f t="shared" si="516"/>
        <v/>
      </c>
      <c r="JX53" s="74">
        <f t="shared" si="517"/>
        <v>83</v>
      </c>
      <c r="JZ53" s="74">
        <f t="shared" si="518"/>
        <v>53</v>
      </c>
      <c r="KA53" s="75" t="str">
        <f t="shared" si="519"/>
        <v>AS</v>
      </c>
      <c r="KC53" s="75" t="str">
        <f t="shared" si="520"/>
        <v/>
      </c>
      <c r="KD53" s="76">
        <f t="shared" si="521"/>
        <v>81</v>
      </c>
      <c r="KF53" s="76">
        <f t="shared" si="522"/>
        <v>32</v>
      </c>
      <c r="KG53" s="72"/>
      <c r="KH53" s="73" t="str">
        <f t="shared" si="523"/>
        <v>HS</v>
      </c>
      <c r="KJ53" s="73" t="str">
        <f t="shared" si="524"/>
        <v/>
      </c>
      <c r="KK53" s="74">
        <f t="shared" si="525"/>
        <v>94</v>
      </c>
      <c r="KM53" s="74">
        <f t="shared" si="526"/>
        <v>56</v>
      </c>
      <c r="KN53" s="75" t="str">
        <f t="shared" si="527"/>
        <v>AS</v>
      </c>
      <c r="KP53" s="75" t="str">
        <f t="shared" si="528"/>
        <v/>
      </c>
      <c r="KQ53" s="76">
        <f t="shared" si="529"/>
        <v>83</v>
      </c>
      <c r="KS53" s="76">
        <f t="shared" si="530"/>
        <v>33</v>
      </c>
      <c r="KT53" s="72"/>
      <c r="KV53" s="72"/>
      <c r="KW53" s="73" t="str">
        <f t="shared" si="531"/>
        <v>HS</v>
      </c>
      <c r="KY53" s="73" t="str">
        <f t="shared" si="532"/>
        <v/>
      </c>
      <c r="KZ53" s="74">
        <f t="shared" si="533"/>
        <v>101</v>
      </c>
      <c r="LB53" s="74">
        <f t="shared" si="534"/>
        <v>62</v>
      </c>
      <c r="LC53" s="75" t="str">
        <f t="shared" si="535"/>
        <v>AU</v>
      </c>
      <c r="LE53" s="75" t="str">
        <f t="shared" si="536"/>
        <v/>
      </c>
      <c r="LF53" s="76">
        <f t="shared" si="537"/>
        <v>89</v>
      </c>
      <c r="LH53" s="76">
        <f t="shared" si="538"/>
        <v>39</v>
      </c>
    </row>
    <row r="54" spans="1:320" ht="12.75" hidden="1" thickBot="1" x14ac:dyDescent="0.25">
      <c r="A54" s="250"/>
      <c r="R54" s="11">
        <v>11</v>
      </c>
      <c r="U54" s="70"/>
      <c r="V54" s="11" t="str">
        <f t="shared" si="370"/>
        <v>Eisbären Bernbeuren</v>
      </c>
      <c r="AJ54" s="71"/>
      <c r="AK54" s="248"/>
      <c r="AL54" s="71"/>
      <c r="AM54" s="73" t="str">
        <f t="shared" si="371"/>
        <v/>
      </c>
      <c r="AO54" s="73" t="str">
        <f t="shared" si="372"/>
        <v/>
      </c>
      <c r="AP54" s="74">
        <f t="shared" si="373"/>
        <v>0</v>
      </c>
      <c r="AR54" s="74">
        <f t="shared" si="374"/>
        <v>0</v>
      </c>
      <c r="AS54" s="75" t="str">
        <f t="shared" si="375"/>
        <v/>
      </c>
      <c r="AU54" s="75" t="str">
        <f t="shared" si="376"/>
        <v/>
      </c>
      <c r="AV54" s="76">
        <f t="shared" si="377"/>
        <v>0</v>
      </c>
      <c r="AX54" s="76">
        <f t="shared" si="378"/>
        <v>0</v>
      </c>
      <c r="AY54" s="72"/>
      <c r="AZ54" s="73" t="str">
        <f t="shared" si="379"/>
        <v/>
      </c>
      <c r="BB54" s="73" t="str">
        <f t="shared" si="380"/>
        <v/>
      </c>
      <c r="BC54" s="74">
        <f t="shared" si="381"/>
        <v>0</v>
      </c>
      <c r="BE54" s="74">
        <f t="shared" si="382"/>
        <v>0</v>
      </c>
      <c r="BF54" s="75" t="str">
        <f t="shared" si="383"/>
        <v/>
      </c>
      <c r="BH54" s="75" t="str">
        <f t="shared" si="384"/>
        <v/>
      </c>
      <c r="BI54" s="76">
        <f t="shared" si="385"/>
        <v>0</v>
      </c>
      <c r="BK54" s="76">
        <f t="shared" si="386"/>
        <v>0</v>
      </c>
      <c r="BL54" s="72"/>
      <c r="BM54" s="73" t="str">
        <f t="shared" si="387"/>
        <v/>
      </c>
      <c r="BO54" s="73" t="str">
        <f t="shared" si="388"/>
        <v/>
      </c>
      <c r="BP54" s="74">
        <f t="shared" si="389"/>
        <v>0</v>
      </c>
      <c r="BR54" s="74">
        <f t="shared" si="390"/>
        <v>0</v>
      </c>
      <c r="BS54" s="75" t="str">
        <f t="shared" si="391"/>
        <v/>
      </c>
      <c r="BU54" s="75" t="str">
        <f t="shared" si="392"/>
        <v/>
      </c>
      <c r="BV54" s="76">
        <f t="shared" si="393"/>
        <v>0</v>
      </c>
      <c r="BX54" s="76">
        <f t="shared" si="394"/>
        <v>0</v>
      </c>
      <c r="BY54" s="72"/>
      <c r="BZ54" s="73" t="str">
        <f t="shared" si="395"/>
        <v/>
      </c>
      <c r="CB54" s="73" t="str">
        <f t="shared" si="396"/>
        <v/>
      </c>
      <c r="CC54" s="74">
        <f t="shared" si="397"/>
        <v>0</v>
      </c>
      <c r="CE54" s="74">
        <f t="shared" si="398"/>
        <v>0</v>
      </c>
      <c r="CF54" s="75" t="str">
        <f t="shared" si="399"/>
        <v/>
      </c>
      <c r="CH54" s="75" t="str">
        <f t="shared" si="400"/>
        <v/>
      </c>
      <c r="CI54" s="76">
        <f t="shared" si="401"/>
        <v>0</v>
      </c>
      <c r="CK54" s="76">
        <f t="shared" si="402"/>
        <v>0</v>
      </c>
      <c r="CL54" s="248"/>
      <c r="CM54" s="136"/>
      <c r="CN54" s="247"/>
      <c r="CO54" s="73" t="str">
        <f t="shared" si="403"/>
        <v/>
      </c>
      <c r="CQ54" s="73" t="str">
        <f t="shared" si="404"/>
        <v/>
      </c>
      <c r="CR54" s="74">
        <f t="shared" si="405"/>
        <v>0</v>
      </c>
      <c r="CT54" s="74">
        <f t="shared" si="406"/>
        <v>0</v>
      </c>
      <c r="CU54" s="75" t="str">
        <f t="shared" si="407"/>
        <v/>
      </c>
      <c r="CW54" s="75" t="str">
        <f t="shared" si="408"/>
        <v/>
      </c>
      <c r="CX54" s="76">
        <f t="shared" si="409"/>
        <v>0</v>
      </c>
      <c r="CZ54" s="76">
        <f t="shared" si="410"/>
        <v>0</v>
      </c>
      <c r="DA54" s="72"/>
      <c r="DB54" s="73" t="str">
        <f t="shared" si="411"/>
        <v>HN</v>
      </c>
      <c r="DD54" s="73" t="str">
        <f t="shared" si="412"/>
        <v/>
      </c>
      <c r="DE54" s="74">
        <f t="shared" si="413"/>
        <v>2</v>
      </c>
      <c r="DG54" s="74">
        <f t="shared" si="414"/>
        <v>3</v>
      </c>
      <c r="DH54" s="75" t="str">
        <f t="shared" si="415"/>
        <v>AN</v>
      </c>
      <c r="DJ54" s="75" t="str">
        <f t="shared" si="416"/>
        <v/>
      </c>
      <c r="DK54" s="76">
        <f t="shared" si="417"/>
        <v>4</v>
      </c>
      <c r="DM54" s="76">
        <f t="shared" si="418"/>
        <v>11</v>
      </c>
      <c r="DN54" s="72"/>
      <c r="DO54" s="73" t="str">
        <f t="shared" si="419"/>
        <v>HN</v>
      </c>
      <c r="DQ54" s="73" t="str">
        <f t="shared" si="420"/>
        <v/>
      </c>
      <c r="DR54" s="74">
        <f t="shared" si="421"/>
        <v>6</v>
      </c>
      <c r="DT54" s="74">
        <f t="shared" si="422"/>
        <v>11</v>
      </c>
      <c r="DU54" s="75" t="str">
        <f t="shared" si="423"/>
        <v>AN</v>
      </c>
      <c r="DW54" s="75" t="str">
        <f t="shared" si="424"/>
        <v/>
      </c>
      <c r="DX54" s="76">
        <f t="shared" si="425"/>
        <v>5</v>
      </c>
      <c r="DZ54" s="76">
        <f t="shared" si="426"/>
        <v>14</v>
      </c>
      <c r="EA54" s="72"/>
      <c r="EB54" s="73" t="str">
        <f t="shared" si="427"/>
        <v>HN</v>
      </c>
      <c r="ED54" s="73" t="str">
        <f t="shared" si="428"/>
        <v/>
      </c>
      <c r="EE54" s="74">
        <f t="shared" si="429"/>
        <v>8</v>
      </c>
      <c r="EG54" s="74">
        <f t="shared" si="430"/>
        <v>17</v>
      </c>
      <c r="EH54" s="75" t="str">
        <f t="shared" si="431"/>
        <v>AN</v>
      </c>
      <c r="EJ54" s="75" t="str">
        <f t="shared" si="432"/>
        <v/>
      </c>
      <c r="EK54" s="76">
        <f t="shared" si="433"/>
        <v>8</v>
      </c>
      <c r="EM54" s="76">
        <f t="shared" si="434"/>
        <v>19</v>
      </c>
      <c r="EN54" s="248"/>
      <c r="EO54" s="136"/>
      <c r="EP54" s="247"/>
      <c r="EQ54" s="73" t="str">
        <f t="shared" si="435"/>
        <v/>
      </c>
      <c r="ES54" s="73" t="str">
        <f t="shared" si="436"/>
        <v/>
      </c>
      <c r="ET54" s="74">
        <f t="shared" si="437"/>
        <v>8</v>
      </c>
      <c r="EV54" s="74">
        <f t="shared" si="438"/>
        <v>17</v>
      </c>
      <c r="EW54" s="75" t="str">
        <f t="shared" si="439"/>
        <v/>
      </c>
      <c r="EY54" s="75" t="str">
        <f t="shared" si="440"/>
        <v/>
      </c>
      <c r="EZ54" s="76">
        <f t="shared" si="441"/>
        <v>8</v>
      </c>
      <c r="FB54" s="76">
        <f t="shared" si="442"/>
        <v>19</v>
      </c>
      <c r="FC54" s="72"/>
      <c r="FD54" s="73" t="str">
        <f t="shared" si="443"/>
        <v>HN</v>
      </c>
      <c r="FF54" s="73" t="str">
        <f t="shared" si="444"/>
        <v/>
      </c>
      <c r="FG54" s="74">
        <f t="shared" si="445"/>
        <v>10</v>
      </c>
      <c r="FI54" s="74">
        <f t="shared" si="446"/>
        <v>24</v>
      </c>
      <c r="FJ54" s="75" t="str">
        <f t="shared" si="447"/>
        <v>AU</v>
      </c>
      <c r="FL54" s="75" t="str">
        <f t="shared" si="448"/>
        <v/>
      </c>
      <c r="FM54" s="76">
        <f t="shared" si="449"/>
        <v>11</v>
      </c>
      <c r="FO54" s="76">
        <f t="shared" si="450"/>
        <v>22</v>
      </c>
      <c r="FP54" s="72"/>
      <c r="FQ54" s="73" t="str">
        <f t="shared" si="451"/>
        <v>HS</v>
      </c>
      <c r="FS54" s="73" t="str">
        <f t="shared" si="452"/>
        <v/>
      </c>
      <c r="FT54" s="74">
        <f t="shared" si="453"/>
        <v>15</v>
      </c>
      <c r="FV54" s="74">
        <f t="shared" si="454"/>
        <v>27</v>
      </c>
      <c r="FW54" s="75" t="str">
        <f t="shared" si="455"/>
        <v>AN</v>
      </c>
      <c r="FY54" s="75" t="str">
        <f t="shared" si="456"/>
        <v/>
      </c>
      <c r="FZ54" s="76">
        <f t="shared" si="457"/>
        <v>11</v>
      </c>
      <c r="GB54" s="76">
        <f t="shared" si="458"/>
        <v>24</v>
      </c>
      <c r="GC54" s="72"/>
      <c r="GD54" s="73" t="str">
        <f t="shared" si="459"/>
        <v>HN</v>
      </c>
      <c r="GF54" s="73" t="str">
        <f t="shared" si="460"/>
        <v/>
      </c>
      <c r="GG54" s="74">
        <f t="shared" si="461"/>
        <v>18</v>
      </c>
      <c r="GI54" s="74">
        <f t="shared" si="462"/>
        <v>31</v>
      </c>
      <c r="GJ54" s="75" t="str">
        <f t="shared" si="463"/>
        <v>AS</v>
      </c>
      <c r="GL54" s="75" t="str">
        <f t="shared" si="464"/>
        <v/>
      </c>
      <c r="GM54" s="76">
        <f t="shared" si="465"/>
        <v>14</v>
      </c>
      <c r="GO54" s="76">
        <f t="shared" si="466"/>
        <v>26</v>
      </c>
      <c r="GP54" s="248"/>
      <c r="GQ54" s="136"/>
      <c r="GR54" s="247"/>
      <c r="GS54" s="73" t="str">
        <f t="shared" si="467"/>
        <v>HN</v>
      </c>
      <c r="GU54" s="73" t="str">
        <f t="shared" si="468"/>
        <v/>
      </c>
      <c r="GV54" s="74">
        <f t="shared" si="469"/>
        <v>19</v>
      </c>
      <c r="GX54" s="74">
        <f t="shared" si="470"/>
        <v>36</v>
      </c>
      <c r="GY54" s="75" t="str">
        <f t="shared" si="471"/>
        <v>AN</v>
      </c>
      <c r="HA54" s="75" t="str">
        <f t="shared" si="472"/>
        <v/>
      </c>
      <c r="HB54" s="76">
        <f t="shared" si="473"/>
        <v>15</v>
      </c>
      <c r="HD54" s="76">
        <f t="shared" si="474"/>
        <v>31</v>
      </c>
      <c r="HE54" s="72"/>
      <c r="HF54" s="73" t="str">
        <f t="shared" si="475"/>
        <v>HN</v>
      </c>
      <c r="HH54" s="73" t="str">
        <f t="shared" si="476"/>
        <v/>
      </c>
      <c r="HI54" s="74">
        <f t="shared" si="477"/>
        <v>22</v>
      </c>
      <c r="HK54" s="74">
        <f t="shared" si="478"/>
        <v>42</v>
      </c>
      <c r="HL54" s="75" t="str">
        <f t="shared" si="479"/>
        <v>AN</v>
      </c>
      <c r="HN54" s="75" t="str">
        <f t="shared" si="480"/>
        <v/>
      </c>
      <c r="HO54" s="76">
        <f t="shared" si="481"/>
        <v>16</v>
      </c>
      <c r="HQ54" s="76">
        <f t="shared" si="482"/>
        <v>34</v>
      </c>
      <c r="HR54" s="72"/>
      <c r="HS54" s="73" t="str">
        <f t="shared" si="483"/>
        <v>HS</v>
      </c>
      <c r="HU54" s="73" t="str">
        <f t="shared" si="484"/>
        <v/>
      </c>
      <c r="HV54" s="74">
        <f t="shared" si="485"/>
        <v>24</v>
      </c>
      <c r="HX54" s="74">
        <f t="shared" si="486"/>
        <v>42</v>
      </c>
      <c r="HY54" s="75" t="str">
        <f t="shared" si="487"/>
        <v>AN</v>
      </c>
      <c r="IA54" s="75" t="str">
        <f t="shared" si="488"/>
        <v/>
      </c>
      <c r="IB54" s="76">
        <f t="shared" si="489"/>
        <v>19</v>
      </c>
      <c r="ID54" s="76">
        <f t="shared" si="490"/>
        <v>41</v>
      </c>
      <c r="IE54" s="72"/>
      <c r="IF54" s="73" t="str">
        <f t="shared" si="491"/>
        <v/>
      </c>
      <c r="IH54" s="73" t="str">
        <f t="shared" si="492"/>
        <v/>
      </c>
      <c r="II54" s="74">
        <f t="shared" si="493"/>
        <v>24</v>
      </c>
      <c r="IK54" s="74">
        <f t="shared" si="494"/>
        <v>42</v>
      </c>
      <c r="IL54" s="75" t="str">
        <f t="shared" si="495"/>
        <v>AS</v>
      </c>
      <c r="IN54" s="75" t="str">
        <f t="shared" si="496"/>
        <v/>
      </c>
      <c r="IO54" s="76">
        <f t="shared" si="497"/>
        <v>25</v>
      </c>
      <c r="IQ54" s="76">
        <f t="shared" si="498"/>
        <v>44</v>
      </c>
      <c r="IR54" s="72"/>
      <c r="IT54" s="72"/>
      <c r="IU54" s="73" t="str">
        <f t="shared" si="499"/>
        <v/>
      </c>
      <c r="IW54" s="73" t="str">
        <f t="shared" si="500"/>
        <v/>
      </c>
      <c r="IX54" s="74">
        <f t="shared" si="501"/>
        <v>24</v>
      </c>
      <c r="IZ54" s="74">
        <f t="shared" si="502"/>
        <v>42</v>
      </c>
      <c r="JA54" s="75" t="str">
        <f t="shared" si="503"/>
        <v>AN</v>
      </c>
      <c r="JC54" s="75" t="str">
        <f t="shared" si="504"/>
        <v/>
      </c>
      <c r="JD54" s="76">
        <f t="shared" si="505"/>
        <v>26</v>
      </c>
      <c r="JF54" s="76">
        <f t="shared" si="506"/>
        <v>55</v>
      </c>
      <c r="JG54" s="72"/>
      <c r="JH54" s="73" t="str">
        <f t="shared" si="507"/>
        <v>HN</v>
      </c>
      <c r="JJ54" s="73" t="str">
        <f t="shared" si="508"/>
        <v/>
      </c>
      <c r="JK54" s="74">
        <f t="shared" si="509"/>
        <v>26</v>
      </c>
      <c r="JM54" s="74">
        <f t="shared" si="510"/>
        <v>51</v>
      </c>
      <c r="JN54" s="75" t="str">
        <f t="shared" si="511"/>
        <v/>
      </c>
      <c r="JP54" s="75" t="str">
        <f t="shared" si="512"/>
        <v/>
      </c>
      <c r="JQ54" s="76">
        <f t="shared" si="513"/>
        <v>26</v>
      </c>
      <c r="JS54" s="76">
        <f t="shared" si="514"/>
        <v>55</v>
      </c>
      <c r="JT54" s="72"/>
      <c r="JU54" s="73" t="str">
        <f t="shared" si="515"/>
        <v>HN</v>
      </c>
      <c r="JW54" s="73" t="str">
        <f t="shared" si="516"/>
        <v/>
      </c>
      <c r="JX54" s="74">
        <f t="shared" si="517"/>
        <v>32</v>
      </c>
      <c r="JZ54" s="74">
        <f t="shared" si="518"/>
        <v>59</v>
      </c>
      <c r="KA54" s="75" t="str">
        <f t="shared" si="519"/>
        <v/>
      </c>
      <c r="KC54" s="75" t="str">
        <f t="shared" si="520"/>
        <v/>
      </c>
      <c r="KD54" s="76">
        <f t="shared" si="521"/>
        <v>26</v>
      </c>
      <c r="KF54" s="76">
        <f t="shared" si="522"/>
        <v>55</v>
      </c>
      <c r="KG54" s="72"/>
      <c r="KH54" s="73" t="str">
        <f t="shared" si="523"/>
        <v/>
      </c>
      <c r="KJ54" s="73" t="str">
        <f t="shared" si="524"/>
        <v/>
      </c>
      <c r="KK54" s="74">
        <f t="shared" si="525"/>
        <v>32</v>
      </c>
      <c r="KM54" s="74">
        <f t="shared" si="526"/>
        <v>59</v>
      </c>
      <c r="KN54" s="75" t="str">
        <f t="shared" si="527"/>
        <v/>
      </c>
      <c r="KP54" s="75" t="str">
        <f t="shared" si="528"/>
        <v/>
      </c>
      <c r="KQ54" s="76">
        <f t="shared" si="529"/>
        <v>26</v>
      </c>
      <c r="KS54" s="76">
        <f t="shared" si="530"/>
        <v>55</v>
      </c>
      <c r="KT54" s="72"/>
      <c r="KV54" s="72"/>
      <c r="KW54" s="73" t="str">
        <f t="shared" si="531"/>
        <v/>
      </c>
      <c r="KY54" s="73" t="str">
        <f t="shared" si="532"/>
        <v/>
      </c>
      <c r="KZ54" s="74">
        <f t="shared" si="533"/>
        <v>32</v>
      </c>
      <c r="LB54" s="74">
        <f t="shared" si="534"/>
        <v>59</v>
      </c>
      <c r="LC54" s="75" t="str">
        <f t="shared" si="535"/>
        <v/>
      </c>
      <c r="LE54" s="75" t="str">
        <f t="shared" si="536"/>
        <v/>
      </c>
      <c r="LF54" s="76">
        <f t="shared" si="537"/>
        <v>26</v>
      </c>
      <c r="LH54" s="76">
        <f t="shared" si="538"/>
        <v>55</v>
      </c>
    </row>
    <row r="55" spans="1:320" ht="12.75" hidden="1" thickBot="1" x14ac:dyDescent="0.25">
      <c r="A55" s="250"/>
      <c r="R55" s="11">
        <v>12</v>
      </c>
      <c r="U55" s="70"/>
      <c r="V55" s="11" t="str">
        <f t="shared" si="370"/>
        <v>Eisbären Weilheim</v>
      </c>
      <c r="AJ55" s="71"/>
      <c r="AK55" s="248"/>
      <c r="AL55" s="71"/>
      <c r="AM55" s="73" t="str">
        <f t="shared" si="371"/>
        <v/>
      </c>
      <c r="AO55" s="73" t="str">
        <f t="shared" si="372"/>
        <v/>
      </c>
      <c r="AP55" s="74">
        <f t="shared" si="373"/>
        <v>0</v>
      </c>
      <c r="AR55" s="74">
        <f t="shared" si="374"/>
        <v>0</v>
      </c>
      <c r="AS55" s="75" t="str">
        <f t="shared" si="375"/>
        <v/>
      </c>
      <c r="AU55" s="75" t="str">
        <f t="shared" si="376"/>
        <v/>
      </c>
      <c r="AV55" s="76">
        <f t="shared" si="377"/>
        <v>0</v>
      </c>
      <c r="AX55" s="76">
        <f t="shared" si="378"/>
        <v>0</v>
      </c>
      <c r="AY55" s="72"/>
      <c r="AZ55" s="73" t="str">
        <f t="shared" si="379"/>
        <v/>
      </c>
      <c r="BB55" s="73" t="str">
        <f t="shared" si="380"/>
        <v/>
      </c>
      <c r="BC55" s="74">
        <f t="shared" si="381"/>
        <v>0</v>
      </c>
      <c r="BE55" s="74">
        <f t="shared" si="382"/>
        <v>0</v>
      </c>
      <c r="BF55" s="75" t="str">
        <f t="shared" si="383"/>
        <v/>
      </c>
      <c r="BH55" s="75" t="str">
        <f t="shared" si="384"/>
        <v/>
      </c>
      <c r="BI55" s="76">
        <f t="shared" si="385"/>
        <v>0</v>
      </c>
      <c r="BK55" s="76">
        <f t="shared" si="386"/>
        <v>0</v>
      </c>
      <c r="BL55" s="72"/>
      <c r="BM55" s="73" t="str">
        <f t="shared" si="387"/>
        <v/>
      </c>
      <c r="BO55" s="73" t="str">
        <f t="shared" si="388"/>
        <v/>
      </c>
      <c r="BP55" s="74">
        <f t="shared" si="389"/>
        <v>0</v>
      </c>
      <c r="BR55" s="74">
        <f t="shared" si="390"/>
        <v>0</v>
      </c>
      <c r="BS55" s="75" t="str">
        <f t="shared" si="391"/>
        <v/>
      </c>
      <c r="BU55" s="75" t="str">
        <f t="shared" si="392"/>
        <v/>
      </c>
      <c r="BV55" s="76">
        <f t="shared" si="393"/>
        <v>0</v>
      </c>
      <c r="BX55" s="76">
        <f t="shared" si="394"/>
        <v>0</v>
      </c>
      <c r="BY55" s="72"/>
      <c r="BZ55" s="73" t="str">
        <f t="shared" si="395"/>
        <v/>
      </c>
      <c r="CB55" s="73" t="str">
        <f t="shared" si="396"/>
        <v/>
      </c>
      <c r="CC55" s="74">
        <f t="shared" si="397"/>
        <v>0</v>
      </c>
      <c r="CE55" s="74">
        <f t="shared" si="398"/>
        <v>0</v>
      </c>
      <c r="CF55" s="75" t="str">
        <f t="shared" si="399"/>
        <v/>
      </c>
      <c r="CH55" s="75" t="str">
        <f t="shared" si="400"/>
        <v/>
      </c>
      <c r="CI55" s="76">
        <f t="shared" si="401"/>
        <v>0</v>
      </c>
      <c r="CK55" s="76">
        <f t="shared" si="402"/>
        <v>0</v>
      </c>
      <c r="CL55" s="248"/>
      <c r="CM55" s="136"/>
      <c r="CN55" s="247"/>
      <c r="CO55" s="73" t="str">
        <f t="shared" si="403"/>
        <v/>
      </c>
      <c r="CQ55" s="73" t="str">
        <f t="shared" si="404"/>
        <v/>
      </c>
      <c r="CR55" s="74">
        <f t="shared" si="405"/>
        <v>0</v>
      </c>
      <c r="CT55" s="74">
        <f t="shared" si="406"/>
        <v>0</v>
      </c>
      <c r="CU55" s="75" t="str">
        <f t="shared" si="407"/>
        <v/>
      </c>
      <c r="CW55" s="75" t="str">
        <f t="shared" si="408"/>
        <v/>
      </c>
      <c r="CX55" s="76">
        <f t="shared" si="409"/>
        <v>0</v>
      </c>
      <c r="CZ55" s="76">
        <f t="shared" si="410"/>
        <v>0</v>
      </c>
      <c r="DA55" s="72"/>
      <c r="DB55" s="73" t="str">
        <f t="shared" si="411"/>
        <v/>
      </c>
      <c r="DD55" s="73" t="str">
        <f t="shared" si="412"/>
        <v/>
      </c>
      <c r="DE55" s="74">
        <f t="shared" si="413"/>
        <v>0</v>
      </c>
      <c r="DG55" s="74">
        <f t="shared" si="414"/>
        <v>0</v>
      </c>
      <c r="DH55" s="75" t="str">
        <f t="shared" si="415"/>
        <v/>
      </c>
      <c r="DJ55" s="75" t="str">
        <f t="shared" si="416"/>
        <v/>
      </c>
      <c r="DK55" s="76">
        <f t="shared" si="417"/>
        <v>0</v>
      </c>
      <c r="DM55" s="76">
        <f t="shared" si="418"/>
        <v>0</v>
      </c>
      <c r="DN55" s="72"/>
      <c r="DO55" s="73" t="str">
        <f t="shared" si="419"/>
        <v/>
      </c>
      <c r="DQ55" s="73" t="str">
        <f t="shared" si="420"/>
        <v/>
      </c>
      <c r="DR55" s="74">
        <f t="shared" si="421"/>
        <v>0</v>
      </c>
      <c r="DT55" s="74">
        <f t="shared" si="422"/>
        <v>0</v>
      </c>
      <c r="DU55" s="75" t="str">
        <f t="shared" si="423"/>
        <v/>
      </c>
      <c r="DW55" s="75" t="str">
        <f t="shared" si="424"/>
        <v/>
      </c>
      <c r="DX55" s="76">
        <f t="shared" si="425"/>
        <v>0</v>
      </c>
      <c r="DZ55" s="76">
        <f t="shared" si="426"/>
        <v>0</v>
      </c>
      <c r="EA55" s="72"/>
      <c r="EB55" s="73" t="str">
        <f t="shared" si="427"/>
        <v/>
      </c>
      <c r="ED55" s="73" t="str">
        <f t="shared" si="428"/>
        <v/>
      </c>
      <c r="EE55" s="74">
        <f t="shared" si="429"/>
        <v>0</v>
      </c>
      <c r="EG55" s="74">
        <f t="shared" si="430"/>
        <v>0</v>
      </c>
      <c r="EH55" s="75" t="str">
        <f t="shared" si="431"/>
        <v/>
      </c>
      <c r="EJ55" s="75" t="str">
        <f t="shared" si="432"/>
        <v/>
      </c>
      <c r="EK55" s="76">
        <f t="shared" si="433"/>
        <v>0</v>
      </c>
      <c r="EM55" s="76">
        <f t="shared" si="434"/>
        <v>0</v>
      </c>
      <c r="EN55" s="248"/>
      <c r="EO55" s="136"/>
      <c r="EP55" s="247"/>
      <c r="EQ55" s="73" t="str">
        <f t="shared" si="435"/>
        <v/>
      </c>
      <c r="ES55" s="73" t="str">
        <f t="shared" si="436"/>
        <v/>
      </c>
      <c r="ET55" s="74">
        <f t="shared" si="437"/>
        <v>0</v>
      </c>
      <c r="EV55" s="74">
        <f t="shared" si="438"/>
        <v>0</v>
      </c>
      <c r="EW55" s="75" t="str">
        <f t="shared" si="439"/>
        <v/>
      </c>
      <c r="EY55" s="75" t="str">
        <f t="shared" si="440"/>
        <v/>
      </c>
      <c r="EZ55" s="76">
        <f t="shared" si="441"/>
        <v>0</v>
      </c>
      <c r="FB55" s="76">
        <f t="shared" si="442"/>
        <v>0</v>
      </c>
      <c r="FC55" s="72"/>
      <c r="FD55" s="73" t="str">
        <f t="shared" si="443"/>
        <v/>
      </c>
      <c r="FF55" s="73" t="str">
        <f t="shared" si="444"/>
        <v/>
      </c>
      <c r="FG55" s="74">
        <f t="shared" si="445"/>
        <v>0</v>
      </c>
      <c r="FI55" s="74">
        <f t="shared" si="446"/>
        <v>0</v>
      </c>
      <c r="FJ55" s="75" t="str">
        <f t="shared" si="447"/>
        <v/>
      </c>
      <c r="FL55" s="75" t="str">
        <f t="shared" si="448"/>
        <v/>
      </c>
      <c r="FM55" s="76">
        <f t="shared" si="449"/>
        <v>0</v>
      </c>
      <c r="FO55" s="76">
        <f t="shared" si="450"/>
        <v>0</v>
      </c>
      <c r="FP55" s="72"/>
      <c r="FQ55" s="73" t="str">
        <f t="shared" si="451"/>
        <v/>
      </c>
      <c r="FS55" s="73" t="str">
        <f t="shared" si="452"/>
        <v/>
      </c>
      <c r="FT55" s="74">
        <f t="shared" si="453"/>
        <v>0</v>
      </c>
      <c r="FV55" s="74">
        <f t="shared" si="454"/>
        <v>0</v>
      </c>
      <c r="FW55" s="75" t="str">
        <f t="shared" si="455"/>
        <v/>
      </c>
      <c r="FY55" s="75" t="str">
        <f t="shared" si="456"/>
        <v/>
      </c>
      <c r="FZ55" s="76">
        <f t="shared" si="457"/>
        <v>0</v>
      </c>
      <c r="GB55" s="76">
        <f t="shared" si="458"/>
        <v>0</v>
      </c>
      <c r="GC55" s="72"/>
      <c r="GD55" s="73" t="str">
        <f t="shared" si="459"/>
        <v/>
      </c>
      <c r="GF55" s="73" t="str">
        <f t="shared" si="460"/>
        <v/>
      </c>
      <c r="GG55" s="74">
        <f t="shared" si="461"/>
        <v>0</v>
      </c>
      <c r="GI55" s="74">
        <f t="shared" si="462"/>
        <v>0</v>
      </c>
      <c r="GJ55" s="75" t="str">
        <f t="shared" si="463"/>
        <v/>
      </c>
      <c r="GL55" s="75" t="str">
        <f t="shared" si="464"/>
        <v/>
      </c>
      <c r="GM55" s="76">
        <f t="shared" si="465"/>
        <v>0</v>
      </c>
      <c r="GO55" s="76">
        <f t="shared" si="466"/>
        <v>0</v>
      </c>
      <c r="GP55" s="248"/>
      <c r="GQ55" s="136"/>
      <c r="GR55" s="247"/>
      <c r="GS55" s="73" t="str">
        <f t="shared" si="467"/>
        <v/>
      </c>
      <c r="GU55" s="73" t="str">
        <f t="shared" si="468"/>
        <v/>
      </c>
      <c r="GV55" s="74">
        <f t="shared" si="469"/>
        <v>0</v>
      </c>
      <c r="GX55" s="74">
        <f t="shared" si="470"/>
        <v>0</v>
      </c>
      <c r="GY55" s="75" t="str">
        <f t="shared" si="471"/>
        <v/>
      </c>
      <c r="HA55" s="75" t="str">
        <f t="shared" si="472"/>
        <v/>
      </c>
      <c r="HB55" s="76">
        <f t="shared" si="473"/>
        <v>0</v>
      </c>
      <c r="HD55" s="76">
        <f t="shared" si="474"/>
        <v>0</v>
      </c>
      <c r="HE55" s="72"/>
      <c r="HF55" s="73" t="str">
        <f t="shared" si="475"/>
        <v/>
      </c>
      <c r="HH55" s="73" t="str">
        <f t="shared" si="476"/>
        <v/>
      </c>
      <c r="HI55" s="74">
        <f t="shared" si="477"/>
        <v>0</v>
      </c>
      <c r="HK55" s="74">
        <f t="shared" si="478"/>
        <v>0</v>
      </c>
      <c r="HL55" s="75" t="str">
        <f t="shared" si="479"/>
        <v/>
      </c>
      <c r="HN55" s="75" t="str">
        <f t="shared" si="480"/>
        <v/>
      </c>
      <c r="HO55" s="76">
        <f t="shared" si="481"/>
        <v>0</v>
      </c>
      <c r="HQ55" s="76">
        <f t="shared" si="482"/>
        <v>0</v>
      </c>
      <c r="HR55" s="72"/>
      <c r="HS55" s="73" t="str">
        <f t="shared" si="483"/>
        <v/>
      </c>
      <c r="HU55" s="73" t="str">
        <f t="shared" si="484"/>
        <v/>
      </c>
      <c r="HV55" s="74">
        <f t="shared" si="485"/>
        <v>0</v>
      </c>
      <c r="HX55" s="74">
        <f t="shared" si="486"/>
        <v>0</v>
      </c>
      <c r="HY55" s="75" t="str">
        <f t="shared" si="487"/>
        <v/>
      </c>
      <c r="IA55" s="75" t="str">
        <f t="shared" si="488"/>
        <v/>
      </c>
      <c r="IB55" s="76">
        <f t="shared" si="489"/>
        <v>0</v>
      </c>
      <c r="ID55" s="76">
        <f t="shared" si="490"/>
        <v>0</v>
      </c>
      <c r="IE55" s="72"/>
      <c r="IF55" s="73" t="str">
        <f t="shared" si="491"/>
        <v/>
      </c>
      <c r="IH55" s="73" t="str">
        <f t="shared" si="492"/>
        <v/>
      </c>
      <c r="II55" s="74">
        <f t="shared" si="493"/>
        <v>0</v>
      </c>
      <c r="IK55" s="74">
        <f t="shared" si="494"/>
        <v>0</v>
      </c>
      <c r="IL55" s="75" t="str">
        <f t="shared" si="495"/>
        <v/>
      </c>
      <c r="IN55" s="75" t="str">
        <f t="shared" si="496"/>
        <v/>
      </c>
      <c r="IO55" s="76">
        <f t="shared" si="497"/>
        <v>0</v>
      </c>
      <c r="IQ55" s="76">
        <f t="shared" si="498"/>
        <v>0</v>
      </c>
      <c r="IR55" s="72"/>
      <c r="IT55" s="72"/>
      <c r="IU55" s="73" t="str">
        <f t="shared" si="499"/>
        <v/>
      </c>
      <c r="IW55" s="73" t="str">
        <f t="shared" si="500"/>
        <v/>
      </c>
      <c r="IX55" s="74">
        <f t="shared" si="501"/>
        <v>0</v>
      </c>
      <c r="IZ55" s="74">
        <f t="shared" si="502"/>
        <v>0</v>
      </c>
      <c r="JA55" s="75" t="str">
        <f t="shared" si="503"/>
        <v/>
      </c>
      <c r="JC55" s="75" t="str">
        <f t="shared" si="504"/>
        <v/>
      </c>
      <c r="JD55" s="76">
        <f t="shared" si="505"/>
        <v>0</v>
      </c>
      <c r="JF55" s="76">
        <f t="shared" si="506"/>
        <v>0</v>
      </c>
      <c r="JG55" s="72"/>
      <c r="JH55" s="73" t="str">
        <f t="shared" si="507"/>
        <v>HN</v>
      </c>
      <c r="JJ55" s="73" t="str">
        <f t="shared" si="508"/>
        <v/>
      </c>
      <c r="JK55" s="74">
        <f t="shared" si="509"/>
        <v>5</v>
      </c>
      <c r="JM55" s="74">
        <f t="shared" si="510"/>
        <v>10</v>
      </c>
      <c r="JN55" s="75" t="str">
        <f t="shared" si="511"/>
        <v/>
      </c>
      <c r="JP55" s="75" t="str">
        <f t="shared" si="512"/>
        <v/>
      </c>
      <c r="JQ55" s="76">
        <f t="shared" si="513"/>
        <v>0</v>
      </c>
      <c r="JS55" s="76">
        <f t="shared" si="514"/>
        <v>0</v>
      </c>
      <c r="JT55" s="72"/>
      <c r="JU55" s="73" t="str">
        <f t="shared" si="515"/>
        <v>HS</v>
      </c>
      <c r="JW55" s="73" t="str">
        <f t="shared" si="516"/>
        <v/>
      </c>
      <c r="JX55" s="74">
        <f t="shared" si="517"/>
        <v>11</v>
      </c>
      <c r="JZ55" s="74">
        <f t="shared" si="518"/>
        <v>15</v>
      </c>
      <c r="KA55" s="75" t="str">
        <f t="shared" si="519"/>
        <v/>
      </c>
      <c r="KC55" s="75" t="str">
        <f t="shared" si="520"/>
        <v/>
      </c>
      <c r="KD55" s="76">
        <f t="shared" si="521"/>
        <v>0</v>
      </c>
      <c r="KF55" s="76">
        <f t="shared" si="522"/>
        <v>0</v>
      </c>
      <c r="KG55" s="72"/>
      <c r="KH55" s="73" t="str">
        <f t="shared" si="523"/>
        <v/>
      </c>
      <c r="KJ55" s="73" t="str">
        <f t="shared" si="524"/>
        <v/>
      </c>
      <c r="KK55" s="74">
        <f t="shared" si="525"/>
        <v>11</v>
      </c>
      <c r="KM55" s="74">
        <f t="shared" si="526"/>
        <v>15</v>
      </c>
      <c r="KN55" s="75" t="str">
        <f t="shared" si="527"/>
        <v/>
      </c>
      <c r="KP55" s="75" t="str">
        <f t="shared" si="528"/>
        <v/>
      </c>
      <c r="KQ55" s="76">
        <f t="shared" si="529"/>
        <v>0</v>
      </c>
      <c r="KS55" s="76">
        <f t="shared" si="530"/>
        <v>0</v>
      </c>
      <c r="KT55" s="72"/>
      <c r="KV55" s="72"/>
      <c r="KW55" s="73" t="str">
        <f t="shared" si="531"/>
        <v>HN</v>
      </c>
      <c r="KY55" s="73" t="str">
        <f t="shared" si="532"/>
        <v/>
      </c>
      <c r="KZ55" s="74">
        <f t="shared" si="533"/>
        <v>15</v>
      </c>
      <c r="LB55" s="74">
        <f t="shared" si="534"/>
        <v>20</v>
      </c>
      <c r="LC55" s="75" t="str">
        <f t="shared" si="535"/>
        <v>AS</v>
      </c>
      <c r="LE55" s="75" t="str">
        <f t="shared" si="536"/>
        <v/>
      </c>
      <c r="LF55" s="76">
        <f t="shared" si="537"/>
        <v>7</v>
      </c>
      <c r="LH55" s="76">
        <f t="shared" si="538"/>
        <v>4</v>
      </c>
    </row>
    <row r="56" spans="1:320" ht="12.75" hidden="1" thickBot="1" x14ac:dyDescent="0.25">
      <c r="A56" s="250"/>
      <c r="R56" s="11">
        <v>13</v>
      </c>
      <c r="U56" s="70"/>
      <c r="V56" s="11" t="str">
        <f t="shared" si="370"/>
        <v>Eisschlampen</v>
      </c>
      <c r="AJ56" s="71"/>
      <c r="AK56" s="248"/>
      <c r="AL56" s="71"/>
      <c r="AM56" s="73" t="str">
        <f t="shared" si="371"/>
        <v/>
      </c>
      <c r="AO56" s="73" t="str">
        <f t="shared" si="372"/>
        <v/>
      </c>
      <c r="AP56" s="74">
        <f t="shared" si="373"/>
        <v>0</v>
      </c>
      <c r="AR56" s="74">
        <f t="shared" si="374"/>
        <v>0</v>
      </c>
      <c r="AS56" s="75" t="str">
        <f t="shared" si="375"/>
        <v/>
      </c>
      <c r="AU56" s="75" t="str">
        <f t="shared" si="376"/>
        <v/>
      </c>
      <c r="AV56" s="76">
        <f t="shared" si="377"/>
        <v>0</v>
      </c>
      <c r="AX56" s="76">
        <f t="shared" si="378"/>
        <v>0</v>
      </c>
      <c r="AY56" s="72"/>
      <c r="AZ56" s="73" t="str">
        <f t="shared" si="379"/>
        <v/>
      </c>
      <c r="BB56" s="73" t="str">
        <f t="shared" si="380"/>
        <v/>
      </c>
      <c r="BC56" s="74">
        <f t="shared" si="381"/>
        <v>0</v>
      </c>
      <c r="BE56" s="74">
        <f t="shared" si="382"/>
        <v>0</v>
      </c>
      <c r="BF56" s="75" t="str">
        <f t="shared" si="383"/>
        <v/>
      </c>
      <c r="BH56" s="75" t="str">
        <f t="shared" si="384"/>
        <v/>
      </c>
      <c r="BI56" s="76">
        <f t="shared" si="385"/>
        <v>0</v>
      </c>
      <c r="BK56" s="76">
        <f t="shared" si="386"/>
        <v>0</v>
      </c>
      <c r="BL56" s="72"/>
      <c r="BM56" s="73" t="str">
        <f t="shared" si="387"/>
        <v/>
      </c>
      <c r="BO56" s="73" t="str">
        <f t="shared" si="388"/>
        <v/>
      </c>
      <c r="BP56" s="74">
        <f t="shared" si="389"/>
        <v>0</v>
      </c>
      <c r="BR56" s="74">
        <f t="shared" si="390"/>
        <v>0</v>
      </c>
      <c r="BS56" s="75" t="str">
        <f t="shared" si="391"/>
        <v/>
      </c>
      <c r="BU56" s="75" t="str">
        <f t="shared" si="392"/>
        <v/>
      </c>
      <c r="BV56" s="76">
        <f t="shared" si="393"/>
        <v>0</v>
      </c>
      <c r="BX56" s="76">
        <f t="shared" si="394"/>
        <v>0</v>
      </c>
      <c r="BY56" s="72"/>
      <c r="BZ56" s="73" t="str">
        <f t="shared" si="395"/>
        <v/>
      </c>
      <c r="CB56" s="73" t="str">
        <f t="shared" si="396"/>
        <v/>
      </c>
      <c r="CC56" s="74">
        <f t="shared" si="397"/>
        <v>0</v>
      </c>
      <c r="CE56" s="74">
        <f t="shared" si="398"/>
        <v>0</v>
      </c>
      <c r="CF56" s="75" t="str">
        <f t="shared" si="399"/>
        <v/>
      </c>
      <c r="CH56" s="75" t="str">
        <f t="shared" si="400"/>
        <v/>
      </c>
      <c r="CI56" s="76">
        <f t="shared" si="401"/>
        <v>0</v>
      </c>
      <c r="CK56" s="76">
        <f t="shared" si="402"/>
        <v>0</v>
      </c>
      <c r="CL56" s="248"/>
      <c r="CM56" s="136"/>
      <c r="CN56" s="247"/>
      <c r="CO56" s="73" t="str">
        <f t="shared" si="403"/>
        <v/>
      </c>
      <c r="CQ56" s="73" t="str">
        <f t="shared" si="404"/>
        <v/>
      </c>
      <c r="CR56" s="74">
        <f t="shared" si="405"/>
        <v>0</v>
      </c>
      <c r="CT56" s="74">
        <f t="shared" si="406"/>
        <v>0</v>
      </c>
      <c r="CU56" s="75" t="str">
        <f t="shared" si="407"/>
        <v/>
      </c>
      <c r="CW56" s="75" t="str">
        <f t="shared" si="408"/>
        <v/>
      </c>
      <c r="CX56" s="76">
        <f t="shared" si="409"/>
        <v>0</v>
      </c>
      <c r="CZ56" s="76">
        <f t="shared" si="410"/>
        <v>0</v>
      </c>
      <c r="DA56" s="72"/>
      <c r="DB56" s="73" t="str">
        <f t="shared" si="411"/>
        <v/>
      </c>
      <c r="DD56" s="73" t="str">
        <f t="shared" si="412"/>
        <v/>
      </c>
      <c r="DE56" s="74">
        <f t="shared" si="413"/>
        <v>0</v>
      </c>
      <c r="DG56" s="74">
        <f t="shared" si="414"/>
        <v>0</v>
      </c>
      <c r="DH56" s="75" t="str">
        <f t="shared" si="415"/>
        <v/>
      </c>
      <c r="DJ56" s="75" t="str">
        <f t="shared" si="416"/>
        <v/>
      </c>
      <c r="DK56" s="76">
        <f t="shared" si="417"/>
        <v>0</v>
      </c>
      <c r="DM56" s="76">
        <f t="shared" si="418"/>
        <v>0</v>
      </c>
      <c r="DN56" s="72"/>
      <c r="DO56" s="73" t="str">
        <f t="shared" si="419"/>
        <v/>
      </c>
      <c r="DQ56" s="73" t="str">
        <f t="shared" si="420"/>
        <v/>
      </c>
      <c r="DR56" s="74">
        <f t="shared" si="421"/>
        <v>0</v>
      </c>
      <c r="DT56" s="74">
        <f t="shared" si="422"/>
        <v>0</v>
      </c>
      <c r="DU56" s="75" t="str">
        <f t="shared" si="423"/>
        <v/>
      </c>
      <c r="DW56" s="75" t="str">
        <f t="shared" si="424"/>
        <v/>
      </c>
      <c r="DX56" s="76">
        <f t="shared" si="425"/>
        <v>0</v>
      </c>
      <c r="DZ56" s="76">
        <f t="shared" si="426"/>
        <v>0</v>
      </c>
      <c r="EA56" s="72"/>
      <c r="EB56" s="73" t="str">
        <f t="shared" si="427"/>
        <v/>
      </c>
      <c r="ED56" s="73" t="str">
        <f t="shared" si="428"/>
        <v/>
      </c>
      <c r="EE56" s="74">
        <f t="shared" si="429"/>
        <v>0</v>
      </c>
      <c r="EG56" s="74">
        <f t="shared" si="430"/>
        <v>0</v>
      </c>
      <c r="EH56" s="75" t="str">
        <f t="shared" si="431"/>
        <v/>
      </c>
      <c r="EJ56" s="75" t="str">
        <f t="shared" si="432"/>
        <v/>
      </c>
      <c r="EK56" s="76">
        <f t="shared" si="433"/>
        <v>0</v>
      </c>
      <c r="EM56" s="76">
        <f t="shared" si="434"/>
        <v>0</v>
      </c>
      <c r="EN56" s="248"/>
      <c r="EO56" s="136"/>
      <c r="EP56" s="247"/>
      <c r="EQ56" s="73" t="str">
        <f t="shared" si="435"/>
        <v/>
      </c>
      <c r="ES56" s="73" t="str">
        <f t="shared" si="436"/>
        <v/>
      </c>
      <c r="ET56" s="74">
        <f t="shared" si="437"/>
        <v>0</v>
      </c>
      <c r="EV56" s="74">
        <f t="shared" si="438"/>
        <v>0</v>
      </c>
      <c r="EW56" s="75" t="str">
        <f t="shared" si="439"/>
        <v/>
      </c>
      <c r="EY56" s="75" t="str">
        <f t="shared" si="440"/>
        <v/>
      </c>
      <c r="EZ56" s="76">
        <f t="shared" si="441"/>
        <v>0</v>
      </c>
      <c r="FB56" s="76">
        <f t="shared" si="442"/>
        <v>0</v>
      </c>
      <c r="FC56" s="72"/>
      <c r="FD56" s="73" t="str">
        <f t="shared" si="443"/>
        <v/>
      </c>
      <c r="FF56" s="73" t="str">
        <f t="shared" si="444"/>
        <v/>
      </c>
      <c r="FG56" s="74">
        <f t="shared" si="445"/>
        <v>0</v>
      </c>
      <c r="FI56" s="74">
        <f t="shared" si="446"/>
        <v>0</v>
      </c>
      <c r="FJ56" s="75" t="str">
        <f t="shared" si="447"/>
        <v/>
      </c>
      <c r="FL56" s="75" t="str">
        <f t="shared" si="448"/>
        <v/>
      </c>
      <c r="FM56" s="76">
        <f t="shared" si="449"/>
        <v>0</v>
      </c>
      <c r="FO56" s="76">
        <f t="shared" si="450"/>
        <v>0</v>
      </c>
      <c r="FP56" s="72"/>
      <c r="FQ56" s="73" t="str">
        <f t="shared" si="451"/>
        <v/>
      </c>
      <c r="FS56" s="73" t="str">
        <f t="shared" si="452"/>
        <v/>
      </c>
      <c r="FT56" s="74">
        <f t="shared" si="453"/>
        <v>0</v>
      </c>
      <c r="FV56" s="74">
        <f t="shared" si="454"/>
        <v>0</v>
      </c>
      <c r="FW56" s="75" t="str">
        <f t="shared" si="455"/>
        <v/>
      </c>
      <c r="FY56" s="75" t="str">
        <f t="shared" si="456"/>
        <v/>
      </c>
      <c r="FZ56" s="76">
        <f t="shared" si="457"/>
        <v>0</v>
      </c>
      <c r="GB56" s="76">
        <f t="shared" si="458"/>
        <v>0</v>
      </c>
      <c r="GC56" s="72"/>
      <c r="GD56" s="73" t="str">
        <f t="shared" si="459"/>
        <v/>
      </c>
      <c r="GF56" s="73" t="str">
        <f t="shared" si="460"/>
        <v/>
      </c>
      <c r="GG56" s="74">
        <f t="shared" si="461"/>
        <v>0</v>
      </c>
      <c r="GI56" s="74">
        <f t="shared" si="462"/>
        <v>0</v>
      </c>
      <c r="GJ56" s="75" t="str">
        <f t="shared" si="463"/>
        <v/>
      </c>
      <c r="GL56" s="75" t="str">
        <f t="shared" si="464"/>
        <v/>
      </c>
      <c r="GM56" s="76">
        <f t="shared" si="465"/>
        <v>0</v>
      </c>
      <c r="GO56" s="76">
        <f t="shared" si="466"/>
        <v>0</v>
      </c>
      <c r="GP56" s="248"/>
      <c r="GQ56" s="136"/>
      <c r="GR56" s="247"/>
      <c r="GS56" s="73" t="str">
        <f t="shared" si="467"/>
        <v/>
      </c>
      <c r="GU56" s="73" t="str">
        <f t="shared" si="468"/>
        <v/>
      </c>
      <c r="GV56" s="74">
        <f t="shared" si="469"/>
        <v>0</v>
      </c>
      <c r="GX56" s="74">
        <f t="shared" si="470"/>
        <v>0</v>
      </c>
      <c r="GY56" s="75" t="str">
        <f t="shared" si="471"/>
        <v/>
      </c>
      <c r="HA56" s="75" t="str">
        <f t="shared" si="472"/>
        <v/>
      </c>
      <c r="HB56" s="76">
        <f t="shared" si="473"/>
        <v>0</v>
      </c>
      <c r="HD56" s="76">
        <f t="shared" si="474"/>
        <v>0</v>
      </c>
      <c r="HE56" s="72"/>
      <c r="HF56" s="73" t="str">
        <f t="shared" si="475"/>
        <v/>
      </c>
      <c r="HH56" s="73" t="str">
        <f t="shared" si="476"/>
        <v/>
      </c>
      <c r="HI56" s="74">
        <f t="shared" si="477"/>
        <v>0</v>
      </c>
      <c r="HK56" s="74">
        <f t="shared" si="478"/>
        <v>0</v>
      </c>
      <c r="HL56" s="75" t="str">
        <f t="shared" si="479"/>
        <v/>
      </c>
      <c r="HN56" s="75" t="str">
        <f t="shared" si="480"/>
        <v/>
      </c>
      <c r="HO56" s="76">
        <f t="shared" si="481"/>
        <v>0</v>
      </c>
      <c r="HQ56" s="76">
        <f t="shared" si="482"/>
        <v>0</v>
      </c>
      <c r="HR56" s="72"/>
      <c r="HS56" s="73" t="str">
        <f t="shared" si="483"/>
        <v/>
      </c>
      <c r="HU56" s="73" t="str">
        <f t="shared" si="484"/>
        <v/>
      </c>
      <c r="HV56" s="74">
        <f t="shared" si="485"/>
        <v>0</v>
      </c>
      <c r="HX56" s="74">
        <f t="shared" si="486"/>
        <v>0</v>
      </c>
      <c r="HY56" s="75" t="str">
        <f t="shared" si="487"/>
        <v/>
      </c>
      <c r="IA56" s="75" t="str">
        <f t="shared" si="488"/>
        <v/>
      </c>
      <c r="IB56" s="76">
        <f t="shared" si="489"/>
        <v>0</v>
      </c>
      <c r="ID56" s="76">
        <f t="shared" si="490"/>
        <v>0</v>
      </c>
      <c r="IE56" s="72"/>
      <c r="IF56" s="73" t="str">
        <f t="shared" si="491"/>
        <v/>
      </c>
      <c r="IH56" s="73" t="str">
        <f t="shared" si="492"/>
        <v/>
      </c>
      <c r="II56" s="74">
        <f t="shared" si="493"/>
        <v>0</v>
      </c>
      <c r="IK56" s="74">
        <f t="shared" si="494"/>
        <v>0</v>
      </c>
      <c r="IL56" s="75" t="str">
        <f t="shared" si="495"/>
        <v>AN</v>
      </c>
      <c r="IN56" s="75" t="str">
        <f t="shared" si="496"/>
        <v/>
      </c>
      <c r="IO56" s="76">
        <f t="shared" si="497"/>
        <v>2</v>
      </c>
      <c r="IQ56" s="76">
        <f t="shared" si="498"/>
        <v>8</v>
      </c>
      <c r="IR56" s="72"/>
      <c r="IT56" s="72"/>
      <c r="IU56" s="73" t="str">
        <f t="shared" si="499"/>
        <v>HN</v>
      </c>
      <c r="IW56" s="73" t="str">
        <f t="shared" si="500"/>
        <v/>
      </c>
      <c r="IX56" s="74">
        <f t="shared" si="501"/>
        <v>4</v>
      </c>
      <c r="IZ56" s="74">
        <f t="shared" si="502"/>
        <v>9</v>
      </c>
      <c r="JA56" s="75" t="str">
        <f t="shared" si="503"/>
        <v>AS</v>
      </c>
      <c r="JC56" s="75" t="str">
        <f t="shared" si="504"/>
        <v/>
      </c>
      <c r="JD56" s="76">
        <f t="shared" si="505"/>
        <v>7</v>
      </c>
      <c r="JF56" s="76">
        <f t="shared" si="506"/>
        <v>12</v>
      </c>
      <c r="JG56" s="72"/>
      <c r="JH56" s="73" t="str">
        <f t="shared" si="507"/>
        <v/>
      </c>
      <c r="JJ56" s="73" t="str">
        <f t="shared" si="508"/>
        <v/>
      </c>
      <c r="JK56" s="74">
        <f t="shared" si="509"/>
        <v>4</v>
      </c>
      <c r="JM56" s="74">
        <f t="shared" si="510"/>
        <v>9</v>
      </c>
      <c r="JN56" s="75" t="str">
        <f t="shared" si="511"/>
        <v>AS</v>
      </c>
      <c r="JP56" s="75" t="str">
        <f t="shared" si="512"/>
        <v/>
      </c>
      <c r="JQ56" s="76">
        <f t="shared" si="513"/>
        <v>10</v>
      </c>
      <c r="JS56" s="76">
        <f t="shared" si="514"/>
        <v>14</v>
      </c>
      <c r="JT56" s="72"/>
      <c r="JU56" s="73" t="str">
        <f t="shared" si="515"/>
        <v/>
      </c>
      <c r="JW56" s="73" t="str">
        <f t="shared" si="516"/>
        <v/>
      </c>
      <c r="JX56" s="74">
        <f t="shared" si="517"/>
        <v>4</v>
      </c>
      <c r="JZ56" s="74">
        <f t="shared" si="518"/>
        <v>9</v>
      </c>
      <c r="KA56" s="75" t="str">
        <f t="shared" si="519"/>
        <v>AS</v>
      </c>
      <c r="KC56" s="75" t="str">
        <f t="shared" si="520"/>
        <v/>
      </c>
      <c r="KD56" s="76">
        <f t="shared" si="521"/>
        <v>17</v>
      </c>
      <c r="KF56" s="76">
        <f t="shared" si="522"/>
        <v>18</v>
      </c>
      <c r="KG56" s="72"/>
      <c r="KH56" s="73" t="str">
        <f t="shared" si="523"/>
        <v/>
      </c>
      <c r="KJ56" s="73" t="str">
        <f t="shared" si="524"/>
        <v/>
      </c>
      <c r="KK56" s="74">
        <f t="shared" si="525"/>
        <v>4</v>
      </c>
      <c r="KM56" s="74">
        <f t="shared" si="526"/>
        <v>9</v>
      </c>
      <c r="KN56" s="75" t="str">
        <f t="shared" si="527"/>
        <v>AN</v>
      </c>
      <c r="KP56" s="75" t="str">
        <f t="shared" si="528"/>
        <v/>
      </c>
      <c r="KQ56" s="76">
        <f t="shared" si="529"/>
        <v>20</v>
      </c>
      <c r="KS56" s="76">
        <f t="shared" si="530"/>
        <v>26</v>
      </c>
      <c r="KT56" s="72"/>
      <c r="KV56" s="72"/>
      <c r="KW56" s="73" t="str">
        <f t="shared" si="531"/>
        <v/>
      </c>
      <c r="KY56" s="73" t="str">
        <f t="shared" si="532"/>
        <v/>
      </c>
      <c r="KZ56" s="74">
        <f t="shared" si="533"/>
        <v>4</v>
      </c>
      <c r="LB56" s="74">
        <f t="shared" si="534"/>
        <v>9</v>
      </c>
      <c r="LC56" s="75" t="str">
        <f t="shared" si="535"/>
        <v/>
      </c>
      <c r="LE56" s="75" t="str">
        <f t="shared" si="536"/>
        <v/>
      </c>
      <c r="LF56" s="76">
        <f t="shared" si="537"/>
        <v>20</v>
      </c>
      <c r="LH56" s="76">
        <f t="shared" si="538"/>
        <v>26</v>
      </c>
    </row>
    <row r="57" spans="1:320" ht="12.75" hidden="1" thickBot="1" x14ac:dyDescent="0.25">
      <c r="A57" s="250"/>
      <c r="R57" s="11">
        <v>14</v>
      </c>
      <c r="U57" s="70"/>
      <c r="V57" s="11" t="str">
        <f t="shared" si="370"/>
        <v>Eistigers Bidingen</v>
      </c>
      <c r="AJ57" s="71"/>
      <c r="AK57" s="248"/>
      <c r="AL57" s="71"/>
      <c r="AM57" s="73" t="str">
        <f t="shared" si="371"/>
        <v/>
      </c>
      <c r="AO57" s="73" t="str">
        <f t="shared" si="372"/>
        <v/>
      </c>
      <c r="AP57" s="74">
        <f t="shared" si="373"/>
        <v>0</v>
      </c>
      <c r="AR57" s="74">
        <f t="shared" si="374"/>
        <v>0</v>
      </c>
      <c r="AS57" s="75" t="str">
        <f t="shared" si="375"/>
        <v/>
      </c>
      <c r="AU57" s="75" t="str">
        <f t="shared" si="376"/>
        <v/>
      </c>
      <c r="AV57" s="76">
        <f t="shared" si="377"/>
        <v>0</v>
      </c>
      <c r="AX57" s="76">
        <f t="shared" si="378"/>
        <v>0</v>
      </c>
      <c r="AY57" s="72"/>
      <c r="AZ57" s="73" t="str">
        <f t="shared" si="379"/>
        <v/>
      </c>
      <c r="BB57" s="73" t="str">
        <f t="shared" si="380"/>
        <v/>
      </c>
      <c r="BC57" s="74">
        <f t="shared" si="381"/>
        <v>0</v>
      </c>
      <c r="BE57" s="74">
        <f t="shared" si="382"/>
        <v>0</v>
      </c>
      <c r="BF57" s="75" t="str">
        <f t="shared" si="383"/>
        <v/>
      </c>
      <c r="BH57" s="75" t="str">
        <f t="shared" si="384"/>
        <v/>
      </c>
      <c r="BI57" s="76">
        <f t="shared" si="385"/>
        <v>0</v>
      </c>
      <c r="BK57" s="76">
        <f t="shared" si="386"/>
        <v>0</v>
      </c>
      <c r="BL57" s="72"/>
      <c r="BM57" s="73" t="str">
        <f t="shared" si="387"/>
        <v/>
      </c>
      <c r="BO57" s="73" t="str">
        <f t="shared" si="388"/>
        <v/>
      </c>
      <c r="BP57" s="74">
        <f t="shared" si="389"/>
        <v>0</v>
      </c>
      <c r="BR57" s="74">
        <f t="shared" si="390"/>
        <v>0</v>
      </c>
      <c r="BS57" s="75" t="str">
        <f t="shared" si="391"/>
        <v/>
      </c>
      <c r="BU57" s="75" t="str">
        <f t="shared" si="392"/>
        <v/>
      </c>
      <c r="BV57" s="76">
        <f t="shared" si="393"/>
        <v>0</v>
      </c>
      <c r="BX57" s="76">
        <f t="shared" si="394"/>
        <v>0</v>
      </c>
      <c r="BY57" s="72"/>
      <c r="BZ57" s="73" t="str">
        <f t="shared" si="395"/>
        <v/>
      </c>
      <c r="CB57" s="73" t="str">
        <f t="shared" si="396"/>
        <v/>
      </c>
      <c r="CC57" s="74">
        <f t="shared" si="397"/>
        <v>0</v>
      </c>
      <c r="CE57" s="74">
        <f t="shared" si="398"/>
        <v>0</v>
      </c>
      <c r="CF57" s="75" t="str">
        <f t="shared" si="399"/>
        <v/>
      </c>
      <c r="CH57" s="75" t="str">
        <f t="shared" si="400"/>
        <v/>
      </c>
      <c r="CI57" s="76">
        <f t="shared" si="401"/>
        <v>0</v>
      </c>
      <c r="CK57" s="76">
        <f t="shared" si="402"/>
        <v>0</v>
      </c>
      <c r="CL57" s="248"/>
      <c r="CM57" s="136"/>
      <c r="CN57" s="247"/>
      <c r="CO57" s="73" t="str">
        <f t="shared" si="403"/>
        <v/>
      </c>
      <c r="CQ57" s="73" t="str">
        <f t="shared" si="404"/>
        <v/>
      </c>
      <c r="CR57" s="74">
        <f t="shared" si="405"/>
        <v>0</v>
      </c>
      <c r="CT57" s="74">
        <f t="shared" si="406"/>
        <v>0</v>
      </c>
      <c r="CU57" s="75" t="str">
        <f t="shared" si="407"/>
        <v/>
      </c>
      <c r="CW57" s="75" t="str">
        <f t="shared" si="408"/>
        <v/>
      </c>
      <c r="CX57" s="76">
        <f t="shared" si="409"/>
        <v>0</v>
      </c>
      <c r="CZ57" s="76">
        <f t="shared" si="410"/>
        <v>0</v>
      </c>
      <c r="DA57" s="72"/>
      <c r="DB57" s="73" t="str">
        <f t="shared" si="411"/>
        <v/>
      </c>
      <c r="DD57" s="73" t="str">
        <f t="shared" si="412"/>
        <v/>
      </c>
      <c r="DE57" s="74">
        <f t="shared" si="413"/>
        <v>0</v>
      </c>
      <c r="DG57" s="74">
        <f t="shared" si="414"/>
        <v>0</v>
      </c>
      <c r="DH57" s="75" t="str">
        <f t="shared" si="415"/>
        <v/>
      </c>
      <c r="DJ57" s="75" t="str">
        <f t="shared" si="416"/>
        <v/>
      </c>
      <c r="DK57" s="76">
        <f t="shared" si="417"/>
        <v>0</v>
      </c>
      <c r="DM57" s="76">
        <f t="shared" si="418"/>
        <v>0</v>
      </c>
      <c r="DN57" s="72"/>
      <c r="DO57" s="73" t="str">
        <f t="shared" si="419"/>
        <v/>
      </c>
      <c r="DQ57" s="73" t="str">
        <f t="shared" si="420"/>
        <v/>
      </c>
      <c r="DR57" s="74">
        <f t="shared" si="421"/>
        <v>0</v>
      </c>
      <c r="DT57" s="74">
        <f t="shared" si="422"/>
        <v>0</v>
      </c>
      <c r="DU57" s="75" t="str">
        <f t="shared" si="423"/>
        <v/>
      </c>
      <c r="DW57" s="75" t="str">
        <f t="shared" si="424"/>
        <v/>
      </c>
      <c r="DX57" s="76">
        <f t="shared" si="425"/>
        <v>0</v>
      </c>
      <c r="DZ57" s="76">
        <f t="shared" si="426"/>
        <v>0</v>
      </c>
      <c r="EA57" s="72"/>
      <c r="EB57" s="73" t="str">
        <f t="shared" si="427"/>
        <v/>
      </c>
      <c r="ED57" s="73" t="str">
        <f t="shared" si="428"/>
        <v/>
      </c>
      <c r="EE57" s="74">
        <f t="shared" si="429"/>
        <v>0</v>
      </c>
      <c r="EG57" s="74">
        <f t="shared" si="430"/>
        <v>0</v>
      </c>
      <c r="EH57" s="75" t="str">
        <f t="shared" si="431"/>
        <v/>
      </c>
      <c r="EJ57" s="75" t="str">
        <f t="shared" si="432"/>
        <v/>
      </c>
      <c r="EK57" s="76">
        <f t="shared" si="433"/>
        <v>0</v>
      </c>
      <c r="EM57" s="76">
        <f t="shared" si="434"/>
        <v>0</v>
      </c>
      <c r="EN57" s="248"/>
      <c r="EO57" s="136"/>
      <c r="EP57" s="247"/>
      <c r="EQ57" s="73" t="str">
        <f t="shared" si="435"/>
        <v/>
      </c>
      <c r="ES57" s="73" t="str">
        <f t="shared" si="436"/>
        <v/>
      </c>
      <c r="ET57" s="74">
        <f t="shared" si="437"/>
        <v>0</v>
      </c>
      <c r="EV57" s="74">
        <f t="shared" si="438"/>
        <v>0</v>
      </c>
      <c r="EW57" s="75" t="str">
        <f t="shared" si="439"/>
        <v/>
      </c>
      <c r="EY57" s="75" t="str">
        <f t="shared" si="440"/>
        <v/>
      </c>
      <c r="EZ57" s="76">
        <f t="shared" si="441"/>
        <v>0</v>
      </c>
      <c r="FB57" s="76">
        <f t="shared" si="442"/>
        <v>0</v>
      </c>
      <c r="FC57" s="72"/>
      <c r="FD57" s="73" t="str">
        <f t="shared" si="443"/>
        <v/>
      </c>
      <c r="FF57" s="73" t="str">
        <f t="shared" si="444"/>
        <v/>
      </c>
      <c r="FG57" s="74">
        <f t="shared" si="445"/>
        <v>0</v>
      </c>
      <c r="FI57" s="74">
        <f t="shared" si="446"/>
        <v>0</v>
      </c>
      <c r="FJ57" s="75" t="str">
        <f t="shared" si="447"/>
        <v/>
      </c>
      <c r="FL57" s="75" t="str">
        <f t="shared" si="448"/>
        <v/>
      </c>
      <c r="FM57" s="76">
        <f t="shared" si="449"/>
        <v>0</v>
      </c>
      <c r="FO57" s="76">
        <f t="shared" si="450"/>
        <v>0</v>
      </c>
      <c r="FP57" s="72"/>
      <c r="FQ57" s="73" t="str">
        <f t="shared" si="451"/>
        <v/>
      </c>
      <c r="FS57" s="73" t="str">
        <f t="shared" si="452"/>
        <v/>
      </c>
      <c r="FT57" s="74">
        <f t="shared" si="453"/>
        <v>0</v>
      </c>
      <c r="FV57" s="74">
        <f t="shared" si="454"/>
        <v>0</v>
      </c>
      <c r="FW57" s="75" t="str">
        <f t="shared" si="455"/>
        <v/>
      </c>
      <c r="FY57" s="75" t="str">
        <f t="shared" si="456"/>
        <v/>
      </c>
      <c r="FZ57" s="76">
        <f t="shared" si="457"/>
        <v>0</v>
      </c>
      <c r="GB57" s="76">
        <f t="shared" si="458"/>
        <v>0</v>
      </c>
      <c r="GC57" s="72"/>
      <c r="GD57" s="73" t="str">
        <f t="shared" si="459"/>
        <v/>
      </c>
      <c r="GF57" s="73" t="str">
        <f t="shared" si="460"/>
        <v/>
      </c>
      <c r="GG57" s="74">
        <f t="shared" si="461"/>
        <v>0</v>
      </c>
      <c r="GI57" s="74">
        <f t="shared" si="462"/>
        <v>0</v>
      </c>
      <c r="GJ57" s="75" t="str">
        <f t="shared" si="463"/>
        <v/>
      </c>
      <c r="GL57" s="75" t="str">
        <f t="shared" si="464"/>
        <v/>
      </c>
      <c r="GM57" s="76">
        <f t="shared" si="465"/>
        <v>0</v>
      </c>
      <c r="GO57" s="76">
        <f t="shared" si="466"/>
        <v>0</v>
      </c>
      <c r="GP57" s="248"/>
      <c r="GQ57" s="136"/>
      <c r="GR57" s="247"/>
      <c r="GS57" s="73" t="str">
        <f t="shared" si="467"/>
        <v/>
      </c>
      <c r="GU57" s="73" t="str">
        <f t="shared" si="468"/>
        <v/>
      </c>
      <c r="GV57" s="74">
        <f t="shared" si="469"/>
        <v>0</v>
      </c>
      <c r="GX57" s="74">
        <f t="shared" si="470"/>
        <v>0</v>
      </c>
      <c r="GY57" s="75" t="str">
        <f t="shared" si="471"/>
        <v/>
      </c>
      <c r="HA57" s="75" t="str">
        <f t="shared" si="472"/>
        <v/>
      </c>
      <c r="HB57" s="76">
        <f t="shared" si="473"/>
        <v>0</v>
      </c>
      <c r="HD57" s="76">
        <f t="shared" si="474"/>
        <v>0</v>
      </c>
      <c r="HE57" s="72"/>
      <c r="HF57" s="73" t="str">
        <f t="shared" si="475"/>
        <v/>
      </c>
      <c r="HH57" s="73" t="str">
        <f t="shared" si="476"/>
        <v/>
      </c>
      <c r="HI57" s="74">
        <f t="shared" si="477"/>
        <v>0</v>
      </c>
      <c r="HK57" s="74">
        <f t="shared" si="478"/>
        <v>0</v>
      </c>
      <c r="HL57" s="75" t="str">
        <f t="shared" si="479"/>
        <v/>
      </c>
      <c r="HN57" s="75" t="str">
        <f t="shared" si="480"/>
        <v/>
      </c>
      <c r="HO57" s="76">
        <f t="shared" si="481"/>
        <v>0</v>
      </c>
      <c r="HQ57" s="76">
        <f t="shared" si="482"/>
        <v>0</v>
      </c>
      <c r="HR57" s="72"/>
      <c r="HS57" s="73" t="str">
        <f t="shared" si="483"/>
        <v/>
      </c>
      <c r="HU57" s="73" t="str">
        <f t="shared" si="484"/>
        <v/>
      </c>
      <c r="HV57" s="74">
        <f t="shared" si="485"/>
        <v>0</v>
      </c>
      <c r="HX57" s="74">
        <f t="shared" si="486"/>
        <v>0</v>
      </c>
      <c r="HY57" s="75" t="str">
        <f t="shared" si="487"/>
        <v/>
      </c>
      <c r="IA57" s="75" t="str">
        <f t="shared" si="488"/>
        <v/>
      </c>
      <c r="IB57" s="76">
        <f t="shared" si="489"/>
        <v>0</v>
      </c>
      <c r="ID57" s="76">
        <f t="shared" si="490"/>
        <v>0</v>
      </c>
      <c r="IE57" s="72"/>
      <c r="IF57" s="73" t="str">
        <f t="shared" si="491"/>
        <v/>
      </c>
      <c r="IH57" s="73" t="str">
        <f t="shared" si="492"/>
        <v/>
      </c>
      <c r="II57" s="74">
        <f t="shared" si="493"/>
        <v>0</v>
      </c>
      <c r="IK57" s="74">
        <f t="shared" si="494"/>
        <v>0</v>
      </c>
      <c r="IL57" s="75" t="str">
        <f t="shared" si="495"/>
        <v/>
      </c>
      <c r="IN57" s="75" t="str">
        <f t="shared" si="496"/>
        <v/>
      </c>
      <c r="IO57" s="76">
        <f t="shared" si="497"/>
        <v>0</v>
      </c>
      <c r="IQ57" s="76">
        <f t="shared" si="498"/>
        <v>0</v>
      </c>
      <c r="IR57" s="72"/>
      <c r="IT57" s="72"/>
      <c r="IU57" s="73" t="str">
        <f t="shared" si="499"/>
        <v>HS</v>
      </c>
      <c r="IW57" s="73" t="str">
        <f t="shared" si="500"/>
        <v/>
      </c>
      <c r="IX57" s="74">
        <f t="shared" si="501"/>
        <v>5</v>
      </c>
      <c r="IZ57" s="74">
        <f t="shared" si="502"/>
        <v>4</v>
      </c>
      <c r="JA57" s="75" t="str">
        <f t="shared" si="503"/>
        <v/>
      </c>
      <c r="JC57" s="75" t="str">
        <f t="shared" si="504"/>
        <v/>
      </c>
      <c r="JD57" s="76">
        <f t="shared" si="505"/>
        <v>0</v>
      </c>
      <c r="JF57" s="76">
        <f t="shared" si="506"/>
        <v>0</v>
      </c>
      <c r="JG57" s="72"/>
      <c r="JH57" s="73" t="str">
        <f t="shared" si="507"/>
        <v/>
      </c>
      <c r="JJ57" s="73" t="str">
        <f t="shared" si="508"/>
        <v/>
      </c>
      <c r="JK57" s="74">
        <f t="shared" si="509"/>
        <v>5</v>
      </c>
      <c r="JM57" s="74">
        <f t="shared" si="510"/>
        <v>4</v>
      </c>
      <c r="JN57" s="75" t="str">
        <f t="shared" si="511"/>
        <v>AS</v>
      </c>
      <c r="JP57" s="75" t="str">
        <f t="shared" si="512"/>
        <v/>
      </c>
      <c r="JQ57" s="76">
        <f t="shared" si="513"/>
        <v>10</v>
      </c>
      <c r="JS57" s="76">
        <f t="shared" si="514"/>
        <v>1</v>
      </c>
      <c r="JT57" s="72"/>
      <c r="JU57" s="73" t="str">
        <f t="shared" si="515"/>
        <v>HS</v>
      </c>
      <c r="JW57" s="73" t="str">
        <f t="shared" si="516"/>
        <v/>
      </c>
      <c r="JX57" s="74">
        <f t="shared" si="517"/>
        <v>7</v>
      </c>
      <c r="JZ57" s="74">
        <f t="shared" si="518"/>
        <v>5</v>
      </c>
      <c r="KA57" s="75" t="str">
        <f t="shared" si="519"/>
        <v/>
      </c>
      <c r="KC57" s="75" t="str">
        <f t="shared" si="520"/>
        <v/>
      </c>
      <c r="KD57" s="76">
        <f t="shared" si="521"/>
        <v>10</v>
      </c>
      <c r="KF57" s="76">
        <f t="shared" si="522"/>
        <v>1</v>
      </c>
      <c r="KG57" s="72"/>
      <c r="KH57" s="73" t="str">
        <f t="shared" si="523"/>
        <v>HS</v>
      </c>
      <c r="KJ57" s="73" t="str">
        <f t="shared" si="524"/>
        <v/>
      </c>
      <c r="KK57" s="74">
        <f t="shared" si="525"/>
        <v>15</v>
      </c>
      <c r="KM57" s="74">
        <f t="shared" si="526"/>
        <v>5</v>
      </c>
      <c r="KN57" s="75" t="str">
        <f t="shared" si="527"/>
        <v/>
      </c>
      <c r="KP57" s="75" t="str">
        <f t="shared" si="528"/>
        <v/>
      </c>
      <c r="KQ57" s="76">
        <f t="shared" si="529"/>
        <v>10</v>
      </c>
      <c r="KS57" s="76">
        <f t="shared" si="530"/>
        <v>1</v>
      </c>
      <c r="KT57" s="72"/>
      <c r="KV57" s="72"/>
      <c r="KW57" s="73" t="str">
        <f t="shared" si="531"/>
        <v/>
      </c>
      <c r="KY57" s="73" t="str">
        <f t="shared" si="532"/>
        <v/>
      </c>
      <c r="KZ57" s="74">
        <f t="shared" si="533"/>
        <v>15</v>
      </c>
      <c r="LB57" s="74">
        <f t="shared" si="534"/>
        <v>5</v>
      </c>
      <c r="LC57" s="75" t="str">
        <f t="shared" si="535"/>
        <v/>
      </c>
      <c r="LE57" s="75" t="str">
        <f t="shared" si="536"/>
        <v/>
      </c>
      <c r="LF57" s="76">
        <f t="shared" si="537"/>
        <v>10</v>
      </c>
      <c r="LH57" s="76">
        <f t="shared" si="538"/>
        <v>1</v>
      </c>
    </row>
    <row r="58" spans="1:320" ht="12.75" hidden="1" thickBot="1" x14ac:dyDescent="0.25">
      <c r="A58" s="250"/>
      <c r="R58" s="11">
        <v>15</v>
      </c>
      <c r="U58" s="70"/>
      <c r="V58" s="11" t="str">
        <f t="shared" si="370"/>
        <v>Forst</v>
      </c>
      <c r="AJ58" s="71"/>
      <c r="AK58" s="248"/>
      <c r="AL58" s="71"/>
      <c r="AM58" s="73" t="str">
        <f t="shared" si="371"/>
        <v/>
      </c>
      <c r="AO58" s="73" t="str">
        <f t="shared" si="372"/>
        <v/>
      </c>
      <c r="AP58" s="74">
        <f t="shared" si="373"/>
        <v>0</v>
      </c>
      <c r="AR58" s="74">
        <f t="shared" si="374"/>
        <v>0</v>
      </c>
      <c r="AS58" s="75" t="str">
        <f t="shared" si="375"/>
        <v/>
      </c>
      <c r="AU58" s="75" t="str">
        <f t="shared" si="376"/>
        <v/>
      </c>
      <c r="AV58" s="76">
        <f t="shared" si="377"/>
        <v>0</v>
      </c>
      <c r="AX58" s="76">
        <f t="shared" si="378"/>
        <v>0</v>
      </c>
      <c r="AY58" s="72"/>
      <c r="AZ58" s="73" t="str">
        <f t="shared" si="379"/>
        <v/>
      </c>
      <c r="BB58" s="73" t="str">
        <f t="shared" si="380"/>
        <v/>
      </c>
      <c r="BC58" s="74">
        <f t="shared" si="381"/>
        <v>0</v>
      </c>
      <c r="BE58" s="74">
        <f t="shared" si="382"/>
        <v>0</v>
      </c>
      <c r="BF58" s="75" t="str">
        <f t="shared" si="383"/>
        <v/>
      </c>
      <c r="BH58" s="75" t="str">
        <f t="shared" si="384"/>
        <v/>
      </c>
      <c r="BI58" s="76">
        <f t="shared" si="385"/>
        <v>0</v>
      </c>
      <c r="BK58" s="76">
        <f t="shared" si="386"/>
        <v>0</v>
      </c>
      <c r="BL58" s="72"/>
      <c r="BM58" s="73" t="str">
        <f t="shared" si="387"/>
        <v/>
      </c>
      <c r="BO58" s="73" t="str">
        <f t="shared" si="388"/>
        <v/>
      </c>
      <c r="BP58" s="74">
        <f t="shared" si="389"/>
        <v>0</v>
      </c>
      <c r="BR58" s="74">
        <f t="shared" si="390"/>
        <v>0</v>
      </c>
      <c r="BS58" s="75" t="str">
        <f t="shared" si="391"/>
        <v/>
      </c>
      <c r="BU58" s="75" t="str">
        <f t="shared" si="392"/>
        <v/>
      </c>
      <c r="BV58" s="76">
        <f t="shared" si="393"/>
        <v>0</v>
      </c>
      <c r="BX58" s="76">
        <f t="shared" si="394"/>
        <v>0</v>
      </c>
      <c r="BY58" s="72"/>
      <c r="BZ58" s="73" t="str">
        <f t="shared" si="395"/>
        <v/>
      </c>
      <c r="CB58" s="73" t="str">
        <f t="shared" si="396"/>
        <v/>
      </c>
      <c r="CC58" s="74">
        <f t="shared" si="397"/>
        <v>0</v>
      </c>
      <c r="CE58" s="74">
        <f t="shared" si="398"/>
        <v>0</v>
      </c>
      <c r="CF58" s="75" t="str">
        <f t="shared" si="399"/>
        <v/>
      </c>
      <c r="CH58" s="75" t="str">
        <f t="shared" si="400"/>
        <v/>
      </c>
      <c r="CI58" s="76">
        <f t="shared" si="401"/>
        <v>0</v>
      </c>
      <c r="CK58" s="76">
        <f t="shared" si="402"/>
        <v>0</v>
      </c>
      <c r="CL58" s="248"/>
      <c r="CM58" s="136"/>
      <c r="CN58" s="247"/>
      <c r="CO58" s="73" t="str">
        <f t="shared" si="403"/>
        <v/>
      </c>
      <c r="CQ58" s="73" t="str">
        <f t="shared" si="404"/>
        <v/>
      </c>
      <c r="CR58" s="74">
        <f t="shared" si="405"/>
        <v>0</v>
      </c>
      <c r="CT58" s="74">
        <f t="shared" si="406"/>
        <v>0</v>
      </c>
      <c r="CU58" s="75" t="str">
        <f t="shared" si="407"/>
        <v/>
      </c>
      <c r="CW58" s="75" t="str">
        <f t="shared" si="408"/>
        <v/>
      </c>
      <c r="CX58" s="76">
        <f t="shared" si="409"/>
        <v>0</v>
      </c>
      <c r="CZ58" s="76">
        <f t="shared" si="410"/>
        <v>0</v>
      </c>
      <c r="DA58" s="72"/>
      <c r="DB58" s="73" t="str">
        <f t="shared" si="411"/>
        <v/>
      </c>
      <c r="DD58" s="73" t="str">
        <f t="shared" si="412"/>
        <v/>
      </c>
      <c r="DE58" s="74">
        <f t="shared" si="413"/>
        <v>0</v>
      </c>
      <c r="DG58" s="74">
        <f t="shared" si="414"/>
        <v>0</v>
      </c>
      <c r="DH58" s="75" t="str">
        <f t="shared" si="415"/>
        <v>AN</v>
      </c>
      <c r="DJ58" s="75" t="str">
        <f t="shared" si="416"/>
        <v/>
      </c>
      <c r="DK58" s="76">
        <f t="shared" si="417"/>
        <v>3</v>
      </c>
      <c r="DM58" s="76">
        <f t="shared" si="418"/>
        <v>6</v>
      </c>
      <c r="DN58" s="72"/>
      <c r="DO58" s="73" t="str">
        <f t="shared" si="419"/>
        <v/>
      </c>
      <c r="DQ58" s="73" t="str">
        <f t="shared" si="420"/>
        <v/>
      </c>
      <c r="DR58" s="74">
        <f t="shared" si="421"/>
        <v>0</v>
      </c>
      <c r="DT58" s="74">
        <f t="shared" si="422"/>
        <v>0</v>
      </c>
      <c r="DU58" s="75" t="str">
        <f t="shared" si="423"/>
        <v/>
      </c>
      <c r="DW58" s="75" t="str">
        <f t="shared" si="424"/>
        <v/>
      </c>
      <c r="DX58" s="76">
        <f t="shared" si="425"/>
        <v>3</v>
      </c>
      <c r="DZ58" s="76">
        <f t="shared" si="426"/>
        <v>6</v>
      </c>
      <c r="EA58" s="72"/>
      <c r="EB58" s="73" t="str">
        <f t="shared" si="427"/>
        <v/>
      </c>
      <c r="ED58" s="73" t="str">
        <f t="shared" si="428"/>
        <v/>
      </c>
      <c r="EE58" s="74">
        <f t="shared" si="429"/>
        <v>0</v>
      </c>
      <c r="EG58" s="74">
        <f t="shared" si="430"/>
        <v>0</v>
      </c>
      <c r="EH58" s="75" t="str">
        <f t="shared" si="431"/>
        <v/>
      </c>
      <c r="EJ58" s="75" t="str">
        <f t="shared" si="432"/>
        <v/>
      </c>
      <c r="EK58" s="76">
        <f t="shared" si="433"/>
        <v>3</v>
      </c>
      <c r="EM58" s="76">
        <f t="shared" si="434"/>
        <v>6</v>
      </c>
      <c r="EN58" s="248"/>
      <c r="EO58" s="136"/>
      <c r="EP58" s="247"/>
      <c r="EQ58" s="73" t="str">
        <f t="shared" si="435"/>
        <v/>
      </c>
      <c r="ES58" s="73" t="str">
        <f t="shared" si="436"/>
        <v/>
      </c>
      <c r="ET58" s="74">
        <f t="shared" si="437"/>
        <v>0</v>
      </c>
      <c r="EV58" s="74">
        <f t="shared" si="438"/>
        <v>0</v>
      </c>
      <c r="EW58" s="75" t="str">
        <f t="shared" si="439"/>
        <v/>
      </c>
      <c r="EY58" s="75" t="str">
        <f t="shared" si="440"/>
        <v/>
      </c>
      <c r="EZ58" s="76">
        <f t="shared" si="441"/>
        <v>3</v>
      </c>
      <c r="FB58" s="76">
        <f t="shared" si="442"/>
        <v>6</v>
      </c>
      <c r="FC58" s="72"/>
      <c r="FD58" s="73" t="str">
        <f t="shared" si="443"/>
        <v>HN</v>
      </c>
      <c r="FF58" s="73" t="str">
        <f t="shared" si="444"/>
        <v/>
      </c>
      <c r="FG58" s="74">
        <f t="shared" si="445"/>
        <v>5</v>
      </c>
      <c r="FI58" s="74">
        <f t="shared" si="446"/>
        <v>6</v>
      </c>
      <c r="FJ58" s="75" t="str">
        <f t="shared" si="447"/>
        <v>AN</v>
      </c>
      <c r="FL58" s="75" t="str">
        <f t="shared" si="448"/>
        <v/>
      </c>
      <c r="FM58" s="76">
        <f t="shared" si="449"/>
        <v>5</v>
      </c>
      <c r="FO58" s="76">
        <f t="shared" si="450"/>
        <v>19</v>
      </c>
      <c r="FP58" s="72"/>
      <c r="FQ58" s="73" t="str">
        <f t="shared" si="451"/>
        <v>HS</v>
      </c>
      <c r="FS58" s="73" t="str">
        <f t="shared" si="452"/>
        <v/>
      </c>
      <c r="FT58" s="74">
        <f t="shared" si="453"/>
        <v>14</v>
      </c>
      <c r="FV58" s="74">
        <f t="shared" si="454"/>
        <v>8</v>
      </c>
      <c r="FW58" s="75" t="str">
        <f t="shared" si="455"/>
        <v>AS</v>
      </c>
      <c r="FY58" s="75" t="str">
        <f t="shared" si="456"/>
        <v/>
      </c>
      <c r="FZ58" s="76">
        <f t="shared" si="457"/>
        <v>9</v>
      </c>
      <c r="GB58" s="76">
        <f t="shared" si="458"/>
        <v>21</v>
      </c>
      <c r="GC58" s="72"/>
      <c r="GD58" s="73" t="str">
        <f t="shared" si="459"/>
        <v/>
      </c>
      <c r="GF58" s="73" t="str">
        <f t="shared" si="460"/>
        <v/>
      </c>
      <c r="GG58" s="74">
        <f t="shared" si="461"/>
        <v>14</v>
      </c>
      <c r="GI58" s="74">
        <f t="shared" si="462"/>
        <v>8</v>
      </c>
      <c r="GJ58" s="75" t="str">
        <f t="shared" si="463"/>
        <v>AU</v>
      </c>
      <c r="GL58" s="75" t="str">
        <f t="shared" si="464"/>
        <v/>
      </c>
      <c r="GM58" s="76">
        <f t="shared" si="465"/>
        <v>17</v>
      </c>
      <c r="GO58" s="76">
        <f t="shared" si="466"/>
        <v>29</v>
      </c>
      <c r="GP58" s="248"/>
      <c r="GQ58" s="136"/>
      <c r="GR58" s="247"/>
      <c r="GS58" s="73" t="str">
        <f t="shared" si="467"/>
        <v>HS</v>
      </c>
      <c r="GU58" s="73" t="str">
        <f t="shared" si="468"/>
        <v/>
      </c>
      <c r="GV58" s="74">
        <f t="shared" si="469"/>
        <v>20</v>
      </c>
      <c r="GX58" s="74">
        <f t="shared" si="470"/>
        <v>12</v>
      </c>
      <c r="GY58" s="75" t="str">
        <f t="shared" si="471"/>
        <v>AN</v>
      </c>
      <c r="HA58" s="75" t="str">
        <f t="shared" si="472"/>
        <v/>
      </c>
      <c r="HB58" s="76">
        <f t="shared" si="473"/>
        <v>19</v>
      </c>
      <c r="HD58" s="76">
        <f t="shared" si="474"/>
        <v>40</v>
      </c>
      <c r="HE58" s="72"/>
      <c r="HF58" s="73" t="str">
        <f t="shared" si="475"/>
        <v/>
      </c>
      <c r="HH58" s="73" t="str">
        <f t="shared" si="476"/>
        <v/>
      </c>
      <c r="HI58" s="74">
        <f t="shared" si="477"/>
        <v>20</v>
      </c>
      <c r="HK58" s="74">
        <f t="shared" si="478"/>
        <v>12</v>
      </c>
      <c r="HL58" s="75" t="str">
        <f t="shared" si="479"/>
        <v>AN</v>
      </c>
      <c r="HN58" s="75" t="str">
        <f t="shared" si="480"/>
        <v/>
      </c>
      <c r="HO58" s="76">
        <f t="shared" si="481"/>
        <v>20</v>
      </c>
      <c r="HQ58" s="76">
        <f t="shared" si="482"/>
        <v>44</v>
      </c>
      <c r="HR58" s="72"/>
      <c r="HS58" s="73" t="str">
        <f t="shared" si="483"/>
        <v/>
      </c>
      <c r="HU58" s="73" t="str">
        <f t="shared" si="484"/>
        <v/>
      </c>
      <c r="HV58" s="74">
        <f t="shared" si="485"/>
        <v>20</v>
      </c>
      <c r="HX58" s="74">
        <f t="shared" si="486"/>
        <v>12</v>
      </c>
      <c r="HY58" s="75" t="str">
        <f t="shared" si="487"/>
        <v/>
      </c>
      <c r="IA58" s="75" t="str">
        <f t="shared" si="488"/>
        <v/>
      </c>
      <c r="IB58" s="76">
        <f t="shared" si="489"/>
        <v>20</v>
      </c>
      <c r="ID58" s="76">
        <f t="shared" si="490"/>
        <v>44</v>
      </c>
      <c r="IE58" s="72"/>
      <c r="IF58" s="73" t="str">
        <f t="shared" si="491"/>
        <v>HS</v>
      </c>
      <c r="IH58" s="73" t="str">
        <f t="shared" si="492"/>
        <v/>
      </c>
      <c r="II58" s="74">
        <f t="shared" si="493"/>
        <v>27</v>
      </c>
      <c r="IK58" s="74">
        <f t="shared" si="494"/>
        <v>15</v>
      </c>
      <c r="IL58" s="75" t="str">
        <f t="shared" si="495"/>
        <v>AN</v>
      </c>
      <c r="IN58" s="75" t="str">
        <f t="shared" si="496"/>
        <v/>
      </c>
      <c r="IO58" s="76">
        <f t="shared" si="497"/>
        <v>25</v>
      </c>
      <c r="IQ58" s="76">
        <f t="shared" si="498"/>
        <v>53</v>
      </c>
      <c r="IR58" s="72"/>
      <c r="IT58" s="72"/>
      <c r="IU58" s="73" t="str">
        <f t="shared" si="499"/>
        <v>HN</v>
      </c>
      <c r="IW58" s="73" t="str">
        <f t="shared" si="500"/>
        <v/>
      </c>
      <c r="IX58" s="74">
        <f t="shared" si="501"/>
        <v>27</v>
      </c>
      <c r="IZ58" s="74">
        <f t="shared" si="502"/>
        <v>27</v>
      </c>
      <c r="JA58" s="75" t="str">
        <f t="shared" si="503"/>
        <v>AN</v>
      </c>
      <c r="JC58" s="75" t="str">
        <f t="shared" si="504"/>
        <v/>
      </c>
      <c r="JD58" s="76">
        <f t="shared" si="505"/>
        <v>25</v>
      </c>
      <c r="JF58" s="76">
        <f t="shared" si="506"/>
        <v>71</v>
      </c>
      <c r="JG58" s="72"/>
      <c r="JH58" s="73" t="str">
        <f t="shared" si="507"/>
        <v>HN</v>
      </c>
      <c r="JJ58" s="73" t="str">
        <f t="shared" si="508"/>
        <v/>
      </c>
      <c r="JK58" s="74">
        <f t="shared" si="509"/>
        <v>33</v>
      </c>
      <c r="JM58" s="74">
        <f t="shared" si="510"/>
        <v>34</v>
      </c>
      <c r="JN58" s="75" t="str">
        <f t="shared" si="511"/>
        <v/>
      </c>
      <c r="JP58" s="75" t="str">
        <f t="shared" si="512"/>
        <v/>
      </c>
      <c r="JQ58" s="76">
        <f t="shared" si="513"/>
        <v>25</v>
      </c>
      <c r="JS58" s="76">
        <f t="shared" si="514"/>
        <v>71</v>
      </c>
      <c r="JT58" s="72"/>
      <c r="JU58" s="73" t="str">
        <f t="shared" si="515"/>
        <v>HS</v>
      </c>
      <c r="JW58" s="73" t="str">
        <f t="shared" si="516"/>
        <v/>
      </c>
      <c r="JX58" s="74">
        <f t="shared" si="517"/>
        <v>40</v>
      </c>
      <c r="JZ58" s="74">
        <f t="shared" si="518"/>
        <v>39</v>
      </c>
      <c r="KA58" s="75" t="str">
        <f t="shared" si="519"/>
        <v>AS</v>
      </c>
      <c r="KC58" s="75" t="str">
        <f t="shared" si="520"/>
        <v/>
      </c>
      <c r="KD58" s="76">
        <f t="shared" si="521"/>
        <v>30</v>
      </c>
      <c r="KF58" s="76">
        <f t="shared" si="522"/>
        <v>75</v>
      </c>
      <c r="KG58" s="72"/>
      <c r="KH58" s="73" t="str">
        <f t="shared" si="523"/>
        <v>HN</v>
      </c>
      <c r="KJ58" s="73" t="str">
        <f t="shared" si="524"/>
        <v/>
      </c>
      <c r="KK58" s="74">
        <f t="shared" si="525"/>
        <v>41</v>
      </c>
      <c r="KM58" s="74">
        <f t="shared" si="526"/>
        <v>46</v>
      </c>
      <c r="KN58" s="75" t="str">
        <f t="shared" si="527"/>
        <v>AS</v>
      </c>
      <c r="KP58" s="75" t="str">
        <f t="shared" si="528"/>
        <v/>
      </c>
      <c r="KQ58" s="76">
        <f t="shared" si="529"/>
        <v>37</v>
      </c>
      <c r="KS58" s="76">
        <f t="shared" si="530"/>
        <v>81</v>
      </c>
      <c r="KT58" s="72"/>
      <c r="KV58" s="72"/>
      <c r="KW58" s="73" t="str">
        <f t="shared" si="531"/>
        <v>HU</v>
      </c>
      <c r="KY58" s="73" t="str">
        <f t="shared" si="532"/>
        <v>HS</v>
      </c>
      <c r="KZ58" s="74">
        <f t="shared" si="533"/>
        <v>58</v>
      </c>
      <c r="LB58" s="74">
        <f t="shared" si="534"/>
        <v>60</v>
      </c>
      <c r="LC58" s="75" t="str">
        <f t="shared" si="535"/>
        <v/>
      </c>
      <c r="LE58" s="75" t="str">
        <f t="shared" si="536"/>
        <v/>
      </c>
      <c r="LF58" s="76">
        <f t="shared" si="537"/>
        <v>37</v>
      </c>
      <c r="LH58" s="76">
        <f t="shared" si="538"/>
        <v>81</v>
      </c>
    </row>
    <row r="59" spans="1:320" ht="12.75" hidden="1" thickBot="1" x14ac:dyDescent="0.25">
      <c r="A59" s="250"/>
      <c r="R59" s="11">
        <v>16</v>
      </c>
      <c r="U59" s="70"/>
      <c r="V59" s="11" t="str">
        <f t="shared" si="370"/>
        <v>Haslach Lakers</v>
      </c>
      <c r="AJ59" s="71"/>
      <c r="AK59" s="248"/>
      <c r="AL59" s="71"/>
      <c r="AM59" s="73" t="str">
        <f t="shared" si="371"/>
        <v/>
      </c>
      <c r="AO59" s="73" t="str">
        <f t="shared" si="372"/>
        <v/>
      </c>
      <c r="AP59" s="74">
        <f t="shared" si="373"/>
        <v>0</v>
      </c>
      <c r="AR59" s="74">
        <f t="shared" si="374"/>
        <v>0</v>
      </c>
      <c r="AS59" s="75" t="str">
        <f t="shared" si="375"/>
        <v/>
      </c>
      <c r="AU59" s="75" t="str">
        <f t="shared" si="376"/>
        <v/>
      </c>
      <c r="AV59" s="76">
        <f t="shared" si="377"/>
        <v>0</v>
      </c>
      <c r="AX59" s="76">
        <f t="shared" si="378"/>
        <v>0</v>
      </c>
      <c r="AY59" s="72"/>
      <c r="AZ59" s="73" t="str">
        <f t="shared" si="379"/>
        <v/>
      </c>
      <c r="BB59" s="73" t="str">
        <f t="shared" si="380"/>
        <v/>
      </c>
      <c r="BC59" s="74">
        <f t="shared" si="381"/>
        <v>0</v>
      </c>
      <c r="BE59" s="74">
        <f t="shared" si="382"/>
        <v>0</v>
      </c>
      <c r="BF59" s="75" t="str">
        <f t="shared" si="383"/>
        <v/>
      </c>
      <c r="BH59" s="75" t="str">
        <f t="shared" si="384"/>
        <v/>
      </c>
      <c r="BI59" s="76">
        <f t="shared" si="385"/>
        <v>0</v>
      </c>
      <c r="BK59" s="76">
        <f t="shared" si="386"/>
        <v>0</v>
      </c>
      <c r="BL59" s="72"/>
      <c r="BM59" s="73" t="str">
        <f t="shared" si="387"/>
        <v/>
      </c>
      <c r="BO59" s="73" t="str">
        <f t="shared" si="388"/>
        <v/>
      </c>
      <c r="BP59" s="74">
        <f t="shared" si="389"/>
        <v>0</v>
      </c>
      <c r="BR59" s="74">
        <f t="shared" si="390"/>
        <v>0</v>
      </c>
      <c r="BS59" s="75" t="str">
        <f t="shared" si="391"/>
        <v/>
      </c>
      <c r="BU59" s="75" t="str">
        <f t="shared" si="392"/>
        <v/>
      </c>
      <c r="BV59" s="76">
        <f t="shared" si="393"/>
        <v>0</v>
      </c>
      <c r="BX59" s="76">
        <f t="shared" si="394"/>
        <v>0</v>
      </c>
      <c r="BY59" s="72"/>
      <c r="BZ59" s="73" t="str">
        <f t="shared" si="395"/>
        <v/>
      </c>
      <c r="CB59" s="73" t="str">
        <f t="shared" si="396"/>
        <v/>
      </c>
      <c r="CC59" s="74">
        <f t="shared" si="397"/>
        <v>0</v>
      </c>
      <c r="CE59" s="74">
        <f t="shared" si="398"/>
        <v>0</v>
      </c>
      <c r="CF59" s="75" t="str">
        <f t="shared" si="399"/>
        <v/>
      </c>
      <c r="CH59" s="75" t="str">
        <f t="shared" si="400"/>
        <v/>
      </c>
      <c r="CI59" s="76">
        <f t="shared" si="401"/>
        <v>0</v>
      </c>
      <c r="CK59" s="76">
        <f t="shared" si="402"/>
        <v>0</v>
      </c>
      <c r="CL59" s="248"/>
      <c r="CM59" s="136"/>
      <c r="CN59" s="247"/>
      <c r="CO59" s="73" t="str">
        <f t="shared" si="403"/>
        <v/>
      </c>
      <c r="CQ59" s="73" t="str">
        <f t="shared" si="404"/>
        <v/>
      </c>
      <c r="CR59" s="74">
        <f t="shared" si="405"/>
        <v>0</v>
      </c>
      <c r="CT59" s="74">
        <f t="shared" si="406"/>
        <v>0</v>
      </c>
      <c r="CU59" s="75" t="str">
        <f t="shared" si="407"/>
        <v/>
      </c>
      <c r="CW59" s="75" t="str">
        <f t="shared" si="408"/>
        <v/>
      </c>
      <c r="CX59" s="76">
        <f t="shared" si="409"/>
        <v>0</v>
      </c>
      <c r="CZ59" s="76">
        <f t="shared" si="410"/>
        <v>0</v>
      </c>
      <c r="DA59" s="72"/>
      <c r="DB59" s="73" t="str">
        <f t="shared" si="411"/>
        <v/>
      </c>
      <c r="DD59" s="73" t="str">
        <f t="shared" si="412"/>
        <v/>
      </c>
      <c r="DE59" s="74">
        <f t="shared" si="413"/>
        <v>0</v>
      </c>
      <c r="DG59" s="74">
        <f t="shared" si="414"/>
        <v>0</v>
      </c>
      <c r="DH59" s="75" t="str">
        <f t="shared" si="415"/>
        <v/>
      </c>
      <c r="DJ59" s="75" t="str">
        <f t="shared" si="416"/>
        <v/>
      </c>
      <c r="DK59" s="76">
        <f t="shared" si="417"/>
        <v>0</v>
      </c>
      <c r="DM59" s="76">
        <f t="shared" si="418"/>
        <v>0</v>
      </c>
      <c r="DN59" s="72"/>
      <c r="DO59" s="73" t="str">
        <f t="shared" si="419"/>
        <v/>
      </c>
      <c r="DQ59" s="73" t="str">
        <f t="shared" si="420"/>
        <v/>
      </c>
      <c r="DR59" s="74">
        <f t="shared" si="421"/>
        <v>0</v>
      </c>
      <c r="DT59" s="74">
        <f t="shared" si="422"/>
        <v>0</v>
      </c>
      <c r="DU59" s="75" t="str">
        <f t="shared" si="423"/>
        <v/>
      </c>
      <c r="DW59" s="75" t="str">
        <f t="shared" si="424"/>
        <v/>
      </c>
      <c r="DX59" s="76">
        <f t="shared" si="425"/>
        <v>0</v>
      </c>
      <c r="DZ59" s="76">
        <f t="shared" si="426"/>
        <v>0</v>
      </c>
      <c r="EA59" s="72"/>
      <c r="EB59" s="73" t="str">
        <f t="shared" si="427"/>
        <v/>
      </c>
      <c r="ED59" s="73" t="str">
        <f t="shared" si="428"/>
        <v/>
      </c>
      <c r="EE59" s="74">
        <f t="shared" si="429"/>
        <v>0</v>
      </c>
      <c r="EG59" s="74">
        <f t="shared" si="430"/>
        <v>0</v>
      </c>
      <c r="EH59" s="75" t="str">
        <f t="shared" si="431"/>
        <v/>
      </c>
      <c r="EJ59" s="75" t="str">
        <f t="shared" si="432"/>
        <v/>
      </c>
      <c r="EK59" s="76">
        <f t="shared" si="433"/>
        <v>0</v>
      </c>
      <c r="EM59" s="76">
        <f t="shared" si="434"/>
        <v>0</v>
      </c>
      <c r="EN59" s="248"/>
      <c r="EO59" s="136"/>
      <c r="EP59" s="247"/>
      <c r="EQ59" s="73" t="str">
        <f t="shared" si="435"/>
        <v/>
      </c>
      <c r="ES59" s="73" t="str">
        <f t="shared" si="436"/>
        <v/>
      </c>
      <c r="ET59" s="74">
        <f t="shared" si="437"/>
        <v>0</v>
      </c>
      <c r="EV59" s="74">
        <f t="shared" si="438"/>
        <v>0</v>
      </c>
      <c r="EW59" s="75" t="str">
        <f t="shared" si="439"/>
        <v/>
      </c>
      <c r="EY59" s="75" t="str">
        <f t="shared" si="440"/>
        <v/>
      </c>
      <c r="EZ59" s="76">
        <f t="shared" si="441"/>
        <v>0</v>
      </c>
      <c r="FB59" s="76">
        <f t="shared" si="442"/>
        <v>0</v>
      </c>
      <c r="FC59" s="72"/>
      <c r="FD59" s="73" t="str">
        <f t="shared" si="443"/>
        <v/>
      </c>
      <c r="FF59" s="73" t="str">
        <f t="shared" si="444"/>
        <v/>
      </c>
      <c r="FG59" s="74">
        <f t="shared" si="445"/>
        <v>0</v>
      </c>
      <c r="FI59" s="74">
        <f t="shared" si="446"/>
        <v>0</v>
      </c>
      <c r="FJ59" s="75" t="str">
        <f t="shared" si="447"/>
        <v/>
      </c>
      <c r="FL59" s="75" t="str">
        <f t="shared" si="448"/>
        <v/>
      </c>
      <c r="FM59" s="76">
        <f t="shared" si="449"/>
        <v>0</v>
      </c>
      <c r="FO59" s="76">
        <f t="shared" si="450"/>
        <v>0</v>
      </c>
      <c r="FP59" s="72"/>
      <c r="FQ59" s="73" t="str">
        <f t="shared" si="451"/>
        <v/>
      </c>
      <c r="FS59" s="73" t="str">
        <f t="shared" si="452"/>
        <v/>
      </c>
      <c r="FT59" s="74">
        <f t="shared" si="453"/>
        <v>0</v>
      </c>
      <c r="FV59" s="74">
        <f t="shared" si="454"/>
        <v>0</v>
      </c>
      <c r="FW59" s="75" t="str">
        <f t="shared" si="455"/>
        <v/>
      </c>
      <c r="FY59" s="75" t="str">
        <f t="shared" si="456"/>
        <v/>
      </c>
      <c r="FZ59" s="76">
        <f t="shared" si="457"/>
        <v>0</v>
      </c>
      <c r="GB59" s="76">
        <f t="shared" si="458"/>
        <v>0</v>
      </c>
      <c r="GC59" s="72"/>
      <c r="GD59" s="73" t="str">
        <f t="shared" si="459"/>
        <v/>
      </c>
      <c r="GF59" s="73" t="str">
        <f t="shared" si="460"/>
        <v/>
      </c>
      <c r="GG59" s="74">
        <f t="shared" si="461"/>
        <v>0</v>
      </c>
      <c r="GI59" s="74">
        <f t="shared" si="462"/>
        <v>0</v>
      </c>
      <c r="GJ59" s="75" t="str">
        <f t="shared" si="463"/>
        <v/>
      </c>
      <c r="GL59" s="75" t="str">
        <f t="shared" si="464"/>
        <v/>
      </c>
      <c r="GM59" s="76">
        <f t="shared" si="465"/>
        <v>0</v>
      </c>
      <c r="GO59" s="76">
        <f t="shared" si="466"/>
        <v>0</v>
      </c>
      <c r="GP59" s="248"/>
      <c r="GQ59" s="136"/>
      <c r="GR59" s="247"/>
      <c r="GS59" s="73" t="str">
        <f t="shared" si="467"/>
        <v/>
      </c>
      <c r="GU59" s="73" t="str">
        <f t="shared" si="468"/>
        <v/>
      </c>
      <c r="GV59" s="74">
        <f t="shared" si="469"/>
        <v>0</v>
      </c>
      <c r="GX59" s="74">
        <f t="shared" si="470"/>
        <v>0</v>
      </c>
      <c r="GY59" s="75" t="str">
        <f t="shared" si="471"/>
        <v/>
      </c>
      <c r="HA59" s="75" t="str">
        <f t="shared" si="472"/>
        <v/>
      </c>
      <c r="HB59" s="76">
        <f t="shared" si="473"/>
        <v>0</v>
      </c>
      <c r="HD59" s="76">
        <f t="shared" si="474"/>
        <v>0</v>
      </c>
      <c r="HE59" s="72"/>
      <c r="HF59" s="73" t="str">
        <f t="shared" si="475"/>
        <v/>
      </c>
      <c r="HH59" s="73" t="str">
        <f t="shared" si="476"/>
        <v/>
      </c>
      <c r="HI59" s="74">
        <f t="shared" si="477"/>
        <v>0</v>
      </c>
      <c r="HK59" s="74">
        <f t="shared" si="478"/>
        <v>0</v>
      </c>
      <c r="HL59" s="75" t="str">
        <f t="shared" si="479"/>
        <v/>
      </c>
      <c r="HN59" s="75" t="str">
        <f t="shared" si="480"/>
        <v/>
      </c>
      <c r="HO59" s="76">
        <f t="shared" si="481"/>
        <v>0</v>
      </c>
      <c r="HQ59" s="76">
        <f t="shared" si="482"/>
        <v>0</v>
      </c>
      <c r="HR59" s="72"/>
      <c r="HS59" s="73" t="str">
        <f t="shared" si="483"/>
        <v/>
      </c>
      <c r="HU59" s="73" t="str">
        <f t="shared" si="484"/>
        <v/>
      </c>
      <c r="HV59" s="74">
        <f t="shared" si="485"/>
        <v>0</v>
      </c>
      <c r="HX59" s="74">
        <f t="shared" si="486"/>
        <v>0</v>
      </c>
      <c r="HY59" s="75" t="str">
        <f t="shared" si="487"/>
        <v/>
      </c>
      <c r="IA59" s="75" t="str">
        <f t="shared" si="488"/>
        <v/>
      </c>
      <c r="IB59" s="76">
        <f t="shared" si="489"/>
        <v>0</v>
      </c>
      <c r="ID59" s="76">
        <f t="shared" si="490"/>
        <v>0</v>
      </c>
      <c r="IE59" s="72"/>
      <c r="IF59" s="73" t="str">
        <f t="shared" si="491"/>
        <v/>
      </c>
      <c r="IH59" s="73" t="str">
        <f t="shared" si="492"/>
        <v/>
      </c>
      <c r="II59" s="74">
        <f t="shared" si="493"/>
        <v>0</v>
      </c>
      <c r="IK59" s="74">
        <f t="shared" si="494"/>
        <v>0</v>
      </c>
      <c r="IL59" s="75" t="str">
        <f t="shared" si="495"/>
        <v/>
      </c>
      <c r="IN59" s="75" t="str">
        <f t="shared" si="496"/>
        <v/>
      </c>
      <c r="IO59" s="76">
        <f t="shared" si="497"/>
        <v>0</v>
      </c>
      <c r="IQ59" s="76">
        <f t="shared" si="498"/>
        <v>0</v>
      </c>
      <c r="IR59" s="72"/>
      <c r="IT59" s="72"/>
      <c r="IU59" s="73" t="str">
        <f t="shared" si="499"/>
        <v/>
      </c>
      <c r="IW59" s="73" t="str">
        <f t="shared" si="500"/>
        <v/>
      </c>
      <c r="IX59" s="74">
        <f t="shared" si="501"/>
        <v>0</v>
      </c>
      <c r="IZ59" s="74">
        <f t="shared" si="502"/>
        <v>0</v>
      </c>
      <c r="JA59" s="75" t="str">
        <f t="shared" si="503"/>
        <v/>
      </c>
      <c r="JC59" s="75" t="str">
        <f t="shared" si="504"/>
        <v/>
      </c>
      <c r="JD59" s="76">
        <f t="shared" si="505"/>
        <v>0</v>
      </c>
      <c r="JF59" s="76">
        <f t="shared" si="506"/>
        <v>0</v>
      </c>
      <c r="JG59" s="72"/>
      <c r="JH59" s="73" t="str">
        <f t="shared" si="507"/>
        <v/>
      </c>
      <c r="JJ59" s="73" t="str">
        <f t="shared" si="508"/>
        <v/>
      </c>
      <c r="JK59" s="74">
        <f t="shared" si="509"/>
        <v>0</v>
      </c>
      <c r="JM59" s="74">
        <f t="shared" si="510"/>
        <v>0</v>
      </c>
      <c r="JN59" s="75" t="str">
        <f t="shared" si="511"/>
        <v/>
      </c>
      <c r="JP59" s="75" t="str">
        <f t="shared" si="512"/>
        <v/>
      </c>
      <c r="JQ59" s="76">
        <f t="shared" si="513"/>
        <v>0</v>
      </c>
      <c r="JS59" s="76">
        <f t="shared" si="514"/>
        <v>0</v>
      </c>
      <c r="JT59" s="72"/>
      <c r="JU59" s="73" t="str">
        <f t="shared" si="515"/>
        <v/>
      </c>
      <c r="JW59" s="73" t="str">
        <f t="shared" si="516"/>
        <v/>
      </c>
      <c r="JX59" s="74">
        <f t="shared" si="517"/>
        <v>0</v>
      </c>
      <c r="JZ59" s="74">
        <f t="shared" si="518"/>
        <v>0</v>
      </c>
      <c r="KA59" s="75" t="str">
        <f t="shared" si="519"/>
        <v/>
      </c>
      <c r="KC59" s="75" t="str">
        <f t="shared" si="520"/>
        <v/>
      </c>
      <c r="KD59" s="76">
        <f t="shared" si="521"/>
        <v>0</v>
      </c>
      <c r="KF59" s="76">
        <f t="shared" si="522"/>
        <v>0</v>
      </c>
      <c r="KG59" s="72"/>
      <c r="KH59" s="73" t="str">
        <f t="shared" si="523"/>
        <v>HS</v>
      </c>
      <c r="KJ59" s="73" t="str">
        <f t="shared" si="524"/>
        <v/>
      </c>
      <c r="KK59" s="74">
        <f t="shared" si="525"/>
        <v>8</v>
      </c>
      <c r="KM59" s="74">
        <f t="shared" si="526"/>
        <v>3</v>
      </c>
      <c r="KN59" s="75" t="str">
        <f t="shared" si="527"/>
        <v/>
      </c>
      <c r="KP59" s="75" t="str">
        <f t="shared" si="528"/>
        <v/>
      </c>
      <c r="KQ59" s="76">
        <f t="shared" si="529"/>
        <v>0</v>
      </c>
      <c r="KS59" s="76">
        <f t="shared" si="530"/>
        <v>0</v>
      </c>
      <c r="KT59" s="72"/>
      <c r="KV59" s="72"/>
      <c r="KW59" s="73" t="str">
        <f t="shared" si="531"/>
        <v>HN</v>
      </c>
      <c r="KY59" s="73" t="str">
        <f t="shared" si="532"/>
        <v/>
      </c>
      <c r="KZ59" s="74">
        <f t="shared" si="533"/>
        <v>10</v>
      </c>
      <c r="LB59" s="74">
        <f t="shared" si="534"/>
        <v>10</v>
      </c>
      <c r="LC59" s="75" t="str">
        <f t="shared" si="535"/>
        <v/>
      </c>
      <c r="LE59" s="75" t="str">
        <f t="shared" si="536"/>
        <v/>
      </c>
      <c r="LF59" s="76">
        <f t="shared" si="537"/>
        <v>0</v>
      </c>
      <c r="LH59" s="76">
        <f t="shared" si="538"/>
        <v>0</v>
      </c>
    </row>
    <row r="60" spans="1:320" ht="12.75" hidden="1" thickBot="1" x14ac:dyDescent="0.25">
      <c r="A60" s="250"/>
      <c r="R60" s="11">
        <v>17</v>
      </c>
      <c r="U60" s="70"/>
      <c r="V60" s="11" t="str">
        <f t="shared" si="370"/>
        <v>HC Prem</v>
      </c>
      <c r="AJ60" s="71"/>
      <c r="AK60" s="248"/>
      <c r="AL60" s="71"/>
      <c r="AM60" s="73" t="str">
        <f t="shared" si="371"/>
        <v/>
      </c>
      <c r="AO60" s="73" t="str">
        <f t="shared" si="372"/>
        <v/>
      </c>
      <c r="AP60" s="74">
        <f t="shared" si="373"/>
        <v>0</v>
      </c>
      <c r="AR60" s="74">
        <f t="shared" si="374"/>
        <v>0</v>
      </c>
      <c r="AS60" s="75" t="str">
        <f t="shared" si="375"/>
        <v/>
      </c>
      <c r="AU60" s="75" t="str">
        <f t="shared" si="376"/>
        <v/>
      </c>
      <c r="AV60" s="76">
        <f t="shared" si="377"/>
        <v>0</v>
      </c>
      <c r="AX60" s="76">
        <f t="shared" si="378"/>
        <v>0</v>
      </c>
      <c r="AY60" s="72"/>
      <c r="AZ60" s="73" t="str">
        <f t="shared" si="379"/>
        <v/>
      </c>
      <c r="BB60" s="73" t="str">
        <f t="shared" si="380"/>
        <v/>
      </c>
      <c r="BC60" s="74">
        <f t="shared" si="381"/>
        <v>0</v>
      </c>
      <c r="BE60" s="74">
        <f t="shared" si="382"/>
        <v>0</v>
      </c>
      <c r="BF60" s="75" t="str">
        <f t="shared" si="383"/>
        <v/>
      </c>
      <c r="BH60" s="75" t="str">
        <f t="shared" si="384"/>
        <v/>
      </c>
      <c r="BI60" s="76">
        <f t="shared" si="385"/>
        <v>0</v>
      </c>
      <c r="BK60" s="76">
        <f t="shared" si="386"/>
        <v>0</v>
      </c>
      <c r="BL60" s="72"/>
      <c r="BM60" s="73" t="str">
        <f t="shared" si="387"/>
        <v/>
      </c>
      <c r="BO60" s="73" t="str">
        <f t="shared" si="388"/>
        <v/>
      </c>
      <c r="BP60" s="74">
        <f t="shared" si="389"/>
        <v>0</v>
      </c>
      <c r="BR60" s="74">
        <f t="shared" si="390"/>
        <v>0</v>
      </c>
      <c r="BS60" s="75" t="str">
        <f t="shared" si="391"/>
        <v/>
      </c>
      <c r="BU60" s="75" t="str">
        <f t="shared" si="392"/>
        <v/>
      </c>
      <c r="BV60" s="76">
        <f t="shared" si="393"/>
        <v>0</v>
      </c>
      <c r="BX60" s="76">
        <f t="shared" si="394"/>
        <v>0</v>
      </c>
      <c r="BY60" s="72"/>
      <c r="BZ60" s="73" t="str">
        <f t="shared" si="395"/>
        <v/>
      </c>
      <c r="CB60" s="73" t="str">
        <f t="shared" si="396"/>
        <v/>
      </c>
      <c r="CC60" s="74">
        <f t="shared" si="397"/>
        <v>0</v>
      </c>
      <c r="CE60" s="74">
        <f t="shared" si="398"/>
        <v>0</v>
      </c>
      <c r="CF60" s="75" t="str">
        <f t="shared" si="399"/>
        <v/>
      </c>
      <c r="CH60" s="75" t="str">
        <f t="shared" si="400"/>
        <v/>
      </c>
      <c r="CI60" s="76">
        <f t="shared" si="401"/>
        <v>0</v>
      </c>
      <c r="CK60" s="76">
        <f t="shared" si="402"/>
        <v>0</v>
      </c>
      <c r="CL60" s="248"/>
      <c r="CM60" s="136"/>
      <c r="CN60" s="247"/>
      <c r="CO60" s="73" t="str">
        <f t="shared" si="403"/>
        <v/>
      </c>
      <c r="CQ60" s="73" t="str">
        <f t="shared" si="404"/>
        <v/>
      </c>
      <c r="CR60" s="74">
        <f t="shared" si="405"/>
        <v>0</v>
      </c>
      <c r="CT60" s="74">
        <f t="shared" si="406"/>
        <v>0</v>
      </c>
      <c r="CU60" s="75" t="str">
        <f t="shared" si="407"/>
        <v/>
      </c>
      <c r="CW60" s="75" t="str">
        <f t="shared" si="408"/>
        <v/>
      </c>
      <c r="CX60" s="76">
        <f t="shared" si="409"/>
        <v>0</v>
      </c>
      <c r="CZ60" s="76">
        <f t="shared" si="410"/>
        <v>0</v>
      </c>
      <c r="DA60" s="72"/>
      <c r="DB60" s="73" t="str">
        <f t="shared" si="411"/>
        <v/>
      </c>
      <c r="DD60" s="73" t="str">
        <f t="shared" si="412"/>
        <v/>
      </c>
      <c r="DE60" s="74">
        <f t="shared" si="413"/>
        <v>0</v>
      </c>
      <c r="DG60" s="74">
        <f t="shared" si="414"/>
        <v>0</v>
      </c>
      <c r="DH60" s="75" t="str">
        <f t="shared" si="415"/>
        <v/>
      </c>
      <c r="DJ60" s="75" t="str">
        <f t="shared" si="416"/>
        <v/>
      </c>
      <c r="DK60" s="76">
        <f t="shared" si="417"/>
        <v>0</v>
      </c>
      <c r="DM60" s="76">
        <f t="shared" si="418"/>
        <v>0</v>
      </c>
      <c r="DN60" s="72"/>
      <c r="DO60" s="73" t="str">
        <f t="shared" si="419"/>
        <v/>
      </c>
      <c r="DQ60" s="73" t="str">
        <f t="shared" si="420"/>
        <v/>
      </c>
      <c r="DR60" s="74">
        <f t="shared" si="421"/>
        <v>0</v>
      </c>
      <c r="DT60" s="74">
        <f t="shared" si="422"/>
        <v>0</v>
      </c>
      <c r="DU60" s="75" t="str">
        <f t="shared" si="423"/>
        <v/>
      </c>
      <c r="DW60" s="75" t="str">
        <f t="shared" si="424"/>
        <v/>
      </c>
      <c r="DX60" s="76">
        <f t="shared" si="425"/>
        <v>0</v>
      </c>
      <c r="DZ60" s="76">
        <f t="shared" si="426"/>
        <v>0</v>
      </c>
      <c r="EA60" s="72"/>
      <c r="EB60" s="73" t="str">
        <f t="shared" si="427"/>
        <v/>
      </c>
      <c r="ED60" s="73" t="str">
        <f t="shared" si="428"/>
        <v/>
      </c>
      <c r="EE60" s="74">
        <f t="shared" si="429"/>
        <v>0</v>
      </c>
      <c r="EG60" s="74">
        <f t="shared" si="430"/>
        <v>0</v>
      </c>
      <c r="EH60" s="75" t="str">
        <f t="shared" si="431"/>
        <v/>
      </c>
      <c r="EJ60" s="75" t="str">
        <f t="shared" si="432"/>
        <v/>
      </c>
      <c r="EK60" s="76">
        <f t="shared" si="433"/>
        <v>0</v>
      </c>
      <c r="EM60" s="76">
        <f t="shared" si="434"/>
        <v>0</v>
      </c>
      <c r="EN60" s="248"/>
      <c r="EO60" s="136"/>
      <c r="EP60" s="247"/>
      <c r="EQ60" s="73" t="str">
        <f t="shared" si="435"/>
        <v/>
      </c>
      <c r="ES60" s="73" t="str">
        <f t="shared" si="436"/>
        <v/>
      </c>
      <c r="ET60" s="74">
        <f t="shared" si="437"/>
        <v>0</v>
      </c>
      <c r="EV60" s="74">
        <f t="shared" si="438"/>
        <v>0</v>
      </c>
      <c r="EW60" s="75" t="str">
        <f t="shared" si="439"/>
        <v/>
      </c>
      <c r="EY60" s="75" t="str">
        <f t="shared" si="440"/>
        <v/>
      </c>
      <c r="EZ60" s="76">
        <f t="shared" si="441"/>
        <v>0</v>
      </c>
      <c r="FB60" s="76">
        <f t="shared" si="442"/>
        <v>0</v>
      </c>
      <c r="FC60" s="72"/>
      <c r="FD60" s="73" t="str">
        <f t="shared" si="443"/>
        <v/>
      </c>
      <c r="FF60" s="73" t="str">
        <f t="shared" si="444"/>
        <v/>
      </c>
      <c r="FG60" s="74">
        <f t="shared" si="445"/>
        <v>0</v>
      </c>
      <c r="FI60" s="74">
        <f t="shared" si="446"/>
        <v>0</v>
      </c>
      <c r="FJ60" s="75" t="str">
        <f t="shared" si="447"/>
        <v/>
      </c>
      <c r="FL60" s="75" t="str">
        <f t="shared" si="448"/>
        <v/>
      </c>
      <c r="FM60" s="76">
        <f t="shared" si="449"/>
        <v>0</v>
      </c>
      <c r="FO60" s="76">
        <f t="shared" si="450"/>
        <v>0</v>
      </c>
      <c r="FP60" s="72"/>
      <c r="FQ60" s="73" t="str">
        <f t="shared" si="451"/>
        <v/>
      </c>
      <c r="FS60" s="73" t="str">
        <f t="shared" si="452"/>
        <v/>
      </c>
      <c r="FT60" s="74">
        <f t="shared" si="453"/>
        <v>0</v>
      </c>
      <c r="FV60" s="74">
        <f t="shared" si="454"/>
        <v>0</v>
      </c>
      <c r="FW60" s="75" t="str">
        <f t="shared" si="455"/>
        <v/>
      </c>
      <c r="FY60" s="75" t="str">
        <f t="shared" si="456"/>
        <v/>
      </c>
      <c r="FZ60" s="76">
        <f t="shared" si="457"/>
        <v>0</v>
      </c>
      <c r="GB60" s="76">
        <f t="shared" si="458"/>
        <v>0</v>
      </c>
      <c r="GC60" s="72"/>
      <c r="GD60" s="73" t="str">
        <f t="shared" si="459"/>
        <v/>
      </c>
      <c r="GF60" s="73" t="str">
        <f t="shared" si="460"/>
        <v/>
      </c>
      <c r="GG60" s="74">
        <f t="shared" si="461"/>
        <v>0</v>
      </c>
      <c r="GI60" s="74">
        <f t="shared" si="462"/>
        <v>0</v>
      </c>
      <c r="GJ60" s="75" t="str">
        <f t="shared" si="463"/>
        <v/>
      </c>
      <c r="GL60" s="75" t="str">
        <f t="shared" si="464"/>
        <v/>
      </c>
      <c r="GM60" s="76">
        <f t="shared" si="465"/>
        <v>0</v>
      </c>
      <c r="GO60" s="76">
        <f t="shared" si="466"/>
        <v>0</v>
      </c>
      <c r="GP60" s="248"/>
      <c r="GQ60" s="136"/>
      <c r="GR60" s="247"/>
      <c r="GS60" s="73" t="str">
        <f t="shared" si="467"/>
        <v/>
      </c>
      <c r="GU60" s="73" t="str">
        <f t="shared" si="468"/>
        <v/>
      </c>
      <c r="GV60" s="74">
        <f t="shared" si="469"/>
        <v>0</v>
      </c>
      <c r="GX60" s="74">
        <f t="shared" si="470"/>
        <v>0</v>
      </c>
      <c r="GY60" s="75" t="str">
        <f t="shared" si="471"/>
        <v>AN</v>
      </c>
      <c r="HA60" s="75" t="str">
        <f t="shared" si="472"/>
        <v/>
      </c>
      <c r="HB60" s="76">
        <f t="shared" si="473"/>
        <v>4</v>
      </c>
      <c r="HD60" s="76">
        <f t="shared" si="474"/>
        <v>7</v>
      </c>
      <c r="HE60" s="72"/>
      <c r="HF60" s="73" t="str">
        <f t="shared" si="475"/>
        <v/>
      </c>
      <c r="HH60" s="73" t="str">
        <f t="shared" si="476"/>
        <v/>
      </c>
      <c r="HI60" s="74">
        <f t="shared" si="477"/>
        <v>0</v>
      </c>
      <c r="HK60" s="74">
        <f t="shared" si="478"/>
        <v>0</v>
      </c>
      <c r="HL60" s="75" t="str">
        <f t="shared" si="479"/>
        <v/>
      </c>
      <c r="HN60" s="75" t="str">
        <f t="shared" si="480"/>
        <v/>
      </c>
      <c r="HO60" s="76">
        <f t="shared" si="481"/>
        <v>4</v>
      </c>
      <c r="HQ60" s="76">
        <f t="shared" si="482"/>
        <v>7</v>
      </c>
      <c r="HR60" s="72"/>
      <c r="HS60" s="73" t="str">
        <f t="shared" si="483"/>
        <v/>
      </c>
      <c r="HU60" s="73" t="str">
        <f t="shared" si="484"/>
        <v/>
      </c>
      <c r="HV60" s="74">
        <f t="shared" si="485"/>
        <v>0</v>
      </c>
      <c r="HX60" s="74">
        <f t="shared" si="486"/>
        <v>0</v>
      </c>
      <c r="HY60" s="75" t="str">
        <f t="shared" si="487"/>
        <v/>
      </c>
      <c r="IA60" s="75" t="str">
        <f t="shared" si="488"/>
        <v/>
      </c>
      <c r="IB60" s="76">
        <f t="shared" si="489"/>
        <v>4</v>
      </c>
      <c r="ID60" s="76">
        <f t="shared" si="490"/>
        <v>7</v>
      </c>
      <c r="IE60" s="72"/>
      <c r="IF60" s="73" t="str">
        <f t="shared" si="491"/>
        <v/>
      </c>
      <c r="IH60" s="73" t="str">
        <f t="shared" si="492"/>
        <v/>
      </c>
      <c r="II60" s="74">
        <f t="shared" si="493"/>
        <v>0</v>
      </c>
      <c r="IK60" s="74">
        <f t="shared" si="494"/>
        <v>0</v>
      </c>
      <c r="IL60" s="75" t="str">
        <f t="shared" si="495"/>
        <v/>
      </c>
      <c r="IN60" s="75" t="str">
        <f t="shared" si="496"/>
        <v/>
      </c>
      <c r="IO60" s="76">
        <f t="shared" si="497"/>
        <v>4</v>
      </c>
      <c r="IQ60" s="76">
        <f t="shared" si="498"/>
        <v>7</v>
      </c>
      <c r="IR60" s="72"/>
      <c r="IT60" s="72"/>
      <c r="IU60" s="73" t="str">
        <f t="shared" si="499"/>
        <v/>
      </c>
      <c r="IW60" s="73" t="str">
        <f t="shared" si="500"/>
        <v/>
      </c>
      <c r="IX60" s="74">
        <f t="shared" si="501"/>
        <v>0</v>
      </c>
      <c r="IZ60" s="74">
        <f t="shared" si="502"/>
        <v>0</v>
      </c>
      <c r="JA60" s="75" t="str">
        <f t="shared" si="503"/>
        <v/>
      </c>
      <c r="JC60" s="75" t="str">
        <f t="shared" si="504"/>
        <v/>
      </c>
      <c r="JD60" s="76">
        <f t="shared" si="505"/>
        <v>4</v>
      </c>
      <c r="JF60" s="76">
        <f t="shared" si="506"/>
        <v>7</v>
      </c>
      <c r="JG60" s="72"/>
      <c r="JH60" s="73" t="str">
        <f t="shared" si="507"/>
        <v/>
      </c>
      <c r="JJ60" s="73" t="str">
        <f t="shared" si="508"/>
        <v/>
      </c>
      <c r="JK60" s="74">
        <f t="shared" si="509"/>
        <v>0</v>
      </c>
      <c r="JM60" s="74">
        <f t="shared" si="510"/>
        <v>0</v>
      </c>
      <c r="JN60" s="75" t="str">
        <f t="shared" si="511"/>
        <v/>
      </c>
      <c r="JP60" s="75" t="str">
        <f t="shared" si="512"/>
        <v/>
      </c>
      <c r="JQ60" s="76">
        <f t="shared" si="513"/>
        <v>4</v>
      </c>
      <c r="JS60" s="76">
        <f t="shared" si="514"/>
        <v>7</v>
      </c>
      <c r="JT60" s="72"/>
      <c r="JU60" s="73" t="str">
        <f t="shared" si="515"/>
        <v/>
      </c>
      <c r="JW60" s="73" t="str">
        <f t="shared" si="516"/>
        <v/>
      </c>
      <c r="JX60" s="74">
        <f t="shared" si="517"/>
        <v>0</v>
      </c>
      <c r="JZ60" s="74">
        <f t="shared" si="518"/>
        <v>0</v>
      </c>
      <c r="KA60" s="75" t="str">
        <f t="shared" si="519"/>
        <v/>
      </c>
      <c r="KC60" s="75" t="str">
        <f t="shared" si="520"/>
        <v/>
      </c>
      <c r="KD60" s="76">
        <f t="shared" si="521"/>
        <v>4</v>
      </c>
      <c r="KF60" s="76">
        <f t="shared" si="522"/>
        <v>7</v>
      </c>
      <c r="KG60" s="72"/>
      <c r="KH60" s="73" t="str">
        <f t="shared" si="523"/>
        <v/>
      </c>
      <c r="KJ60" s="73" t="str">
        <f t="shared" si="524"/>
        <v/>
      </c>
      <c r="KK60" s="74">
        <f t="shared" si="525"/>
        <v>0</v>
      </c>
      <c r="KM60" s="74">
        <f t="shared" si="526"/>
        <v>0</v>
      </c>
      <c r="KN60" s="75" t="str">
        <f t="shared" si="527"/>
        <v/>
      </c>
      <c r="KP60" s="75" t="str">
        <f t="shared" si="528"/>
        <v/>
      </c>
      <c r="KQ60" s="76">
        <f t="shared" si="529"/>
        <v>4</v>
      </c>
      <c r="KS60" s="76">
        <f t="shared" si="530"/>
        <v>7</v>
      </c>
      <c r="KT60" s="72"/>
      <c r="KV60" s="72"/>
      <c r="KW60" s="73" t="str">
        <f t="shared" si="531"/>
        <v/>
      </c>
      <c r="KY60" s="73" t="str">
        <f t="shared" si="532"/>
        <v/>
      </c>
      <c r="KZ60" s="74">
        <f t="shared" si="533"/>
        <v>0</v>
      </c>
      <c r="LB60" s="74">
        <f t="shared" si="534"/>
        <v>0</v>
      </c>
      <c r="LC60" s="75" t="str">
        <f t="shared" si="535"/>
        <v/>
      </c>
      <c r="LE60" s="75" t="str">
        <f t="shared" si="536"/>
        <v/>
      </c>
      <c r="LF60" s="76">
        <f t="shared" si="537"/>
        <v>4</v>
      </c>
      <c r="LH60" s="76">
        <f t="shared" si="538"/>
        <v>7</v>
      </c>
    </row>
    <row r="61" spans="1:320" ht="12.75" hidden="1" thickBot="1" x14ac:dyDescent="0.25">
      <c r="A61" s="250"/>
      <c r="R61" s="11">
        <v>18</v>
      </c>
      <c r="U61" s="70"/>
      <c r="V61" s="11" t="str">
        <f t="shared" si="370"/>
        <v>Hohenfurcher AH</v>
      </c>
      <c r="AJ61" s="71"/>
      <c r="AK61" s="248"/>
      <c r="AL61" s="71"/>
      <c r="AM61" s="73" t="str">
        <f t="shared" si="371"/>
        <v/>
      </c>
      <c r="AO61" s="73" t="str">
        <f t="shared" si="372"/>
        <v/>
      </c>
      <c r="AP61" s="74">
        <f t="shared" si="373"/>
        <v>0</v>
      </c>
      <c r="AR61" s="74">
        <f t="shared" si="374"/>
        <v>0</v>
      </c>
      <c r="AS61" s="75" t="str">
        <f t="shared" si="375"/>
        <v/>
      </c>
      <c r="AU61" s="75" t="str">
        <f t="shared" si="376"/>
        <v/>
      </c>
      <c r="AV61" s="76">
        <f t="shared" si="377"/>
        <v>0</v>
      </c>
      <c r="AX61" s="76">
        <f t="shared" si="378"/>
        <v>0</v>
      </c>
      <c r="AY61" s="72"/>
      <c r="AZ61" s="73" t="str">
        <f t="shared" si="379"/>
        <v/>
      </c>
      <c r="BB61" s="73" t="str">
        <f t="shared" si="380"/>
        <v/>
      </c>
      <c r="BC61" s="74">
        <f t="shared" si="381"/>
        <v>0</v>
      </c>
      <c r="BE61" s="74">
        <f t="shared" si="382"/>
        <v>0</v>
      </c>
      <c r="BF61" s="75" t="str">
        <f t="shared" si="383"/>
        <v/>
      </c>
      <c r="BH61" s="75" t="str">
        <f t="shared" si="384"/>
        <v/>
      </c>
      <c r="BI61" s="76">
        <f t="shared" si="385"/>
        <v>0</v>
      </c>
      <c r="BK61" s="76">
        <f t="shared" si="386"/>
        <v>0</v>
      </c>
      <c r="BL61" s="72"/>
      <c r="BM61" s="73" t="str">
        <f t="shared" si="387"/>
        <v/>
      </c>
      <c r="BO61" s="73" t="str">
        <f t="shared" si="388"/>
        <v/>
      </c>
      <c r="BP61" s="74">
        <f t="shared" si="389"/>
        <v>0</v>
      </c>
      <c r="BR61" s="74">
        <f t="shared" si="390"/>
        <v>0</v>
      </c>
      <c r="BS61" s="75" t="str">
        <f t="shared" si="391"/>
        <v/>
      </c>
      <c r="BU61" s="75" t="str">
        <f t="shared" si="392"/>
        <v/>
      </c>
      <c r="BV61" s="76">
        <f t="shared" si="393"/>
        <v>0</v>
      </c>
      <c r="BX61" s="76">
        <f t="shared" si="394"/>
        <v>0</v>
      </c>
      <c r="BY61" s="72"/>
      <c r="BZ61" s="73" t="str">
        <f t="shared" si="395"/>
        <v/>
      </c>
      <c r="CB61" s="73" t="str">
        <f t="shared" si="396"/>
        <v/>
      </c>
      <c r="CC61" s="74">
        <f t="shared" si="397"/>
        <v>0</v>
      </c>
      <c r="CE61" s="74">
        <f t="shared" si="398"/>
        <v>0</v>
      </c>
      <c r="CF61" s="75" t="str">
        <f t="shared" si="399"/>
        <v/>
      </c>
      <c r="CH61" s="75" t="str">
        <f t="shared" si="400"/>
        <v/>
      </c>
      <c r="CI61" s="76">
        <f t="shared" si="401"/>
        <v>0</v>
      </c>
      <c r="CK61" s="76">
        <f t="shared" si="402"/>
        <v>0</v>
      </c>
      <c r="CL61" s="248"/>
      <c r="CM61" s="136"/>
      <c r="CN61" s="247"/>
      <c r="CO61" s="73" t="str">
        <f t="shared" si="403"/>
        <v/>
      </c>
      <c r="CQ61" s="73" t="str">
        <f t="shared" si="404"/>
        <v/>
      </c>
      <c r="CR61" s="74">
        <f t="shared" si="405"/>
        <v>0</v>
      </c>
      <c r="CT61" s="74">
        <f t="shared" si="406"/>
        <v>0</v>
      </c>
      <c r="CU61" s="75" t="str">
        <f t="shared" si="407"/>
        <v/>
      </c>
      <c r="CW61" s="75" t="str">
        <f t="shared" si="408"/>
        <v/>
      </c>
      <c r="CX61" s="76">
        <f t="shared" si="409"/>
        <v>0</v>
      </c>
      <c r="CZ61" s="76">
        <f t="shared" si="410"/>
        <v>0</v>
      </c>
      <c r="DA61" s="72"/>
      <c r="DB61" s="73" t="str">
        <f t="shared" si="411"/>
        <v>HN</v>
      </c>
      <c r="DD61" s="73" t="str">
        <f t="shared" si="412"/>
        <v>HN</v>
      </c>
      <c r="DE61" s="74">
        <f t="shared" si="413"/>
        <v>1</v>
      </c>
      <c r="DG61" s="74">
        <f t="shared" si="414"/>
        <v>11</v>
      </c>
      <c r="DH61" s="75" t="str">
        <f t="shared" si="415"/>
        <v/>
      </c>
      <c r="DJ61" s="75" t="str">
        <f t="shared" si="416"/>
        <v/>
      </c>
      <c r="DK61" s="76">
        <f t="shared" si="417"/>
        <v>0</v>
      </c>
      <c r="DM61" s="76">
        <f t="shared" si="418"/>
        <v>0</v>
      </c>
      <c r="DN61" s="72"/>
      <c r="DO61" s="73" t="str">
        <f t="shared" si="419"/>
        <v>HN</v>
      </c>
      <c r="DQ61" s="73" t="str">
        <f t="shared" si="420"/>
        <v/>
      </c>
      <c r="DR61" s="74">
        <f t="shared" si="421"/>
        <v>3</v>
      </c>
      <c r="DT61" s="74">
        <f t="shared" si="422"/>
        <v>17</v>
      </c>
      <c r="DU61" s="75" t="str">
        <f t="shared" si="423"/>
        <v>AS</v>
      </c>
      <c r="DW61" s="75" t="str">
        <f t="shared" si="424"/>
        <v/>
      </c>
      <c r="DX61" s="76">
        <f t="shared" si="425"/>
        <v>7</v>
      </c>
      <c r="DZ61" s="76">
        <f t="shared" si="426"/>
        <v>5</v>
      </c>
      <c r="EA61" s="72"/>
      <c r="EB61" s="73" t="str">
        <f t="shared" si="427"/>
        <v/>
      </c>
      <c r="ED61" s="73" t="str">
        <f t="shared" si="428"/>
        <v/>
      </c>
      <c r="EE61" s="74">
        <f t="shared" si="429"/>
        <v>3</v>
      </c>
      <c r="EG61" s="74">
        <f t="shared" si="430"/>
        <v>17</v>
      </c>
      <c r="EH61" s="75" t="str">
        <f t="shared" si="431"/>
        <v>AN</v>
      </c>
      <c r="EJ61" s="75" t="str">
        <f t="shared" si="432"/>
        <v/>
      </c>
      <c r="EK61" s="76">
        <f t="shared" si="433"/>
        <v>11</v>
      </c>
      <c r="EM61" s="76">
        <f t="shared" si="434"/>
        <v>12</v>
      </c>
      <c r="EN61" s="248"/>
      <c r="EO61" s="136"/>
      <c r="EP61" s="247"/>
      <c r="EQ61" s="73" t="str">
        <f t="shared" si="435"/>
        <v/>
      </c>
      <c r="ES61" s="73" t="str">
        <f t="shared" si="436"/>
        <v/>
      </c>
      <c r="ET61" s="74">
        <f t="shared" si="437"/>
        <v>3</v>
      </c>
      <c r="EV61" s="74">
        <f t="shared" si="438"/>
        <v>17</v>
      </c>
      <c r="EW61" s="75" t="str">
        <f t="shared" si="439"/>
        <v/>
      </c>
      <c r="EY61" s="75" t="str">
        <f t="shared" si="440"/>
        <v/>
      </c>
      <c r="EZ61" s="76">
        <f t="shared" si="441"/>
        <v>11</v>
      </c>
      <c r="FB61" s="76">
        <f t="shared" si="442"/>
        <v>12</v>
      </c>
      <c r="FC61" s="72"/>
      <c r="FD61" s="73" t="str">
        <f t="shared" si="443"/>
        <v>HS</v>
      </c>
      <c r="FF61" s="73" t="str">
        <f t="shared" si="444"/>
        <v/>
      </c>
      <c r="FG61" s="74">
        <f t="shared" si="445"/>
        <v>10</v>
      </c>
      <c r="FI61" s="74">
        <f t="shared" si="446"/>
        <v>21</v>
      </c>
      <c r="FJ61" s="75" t="str">
        <f t="shared" si="447"/>
        <v>AN</v>
      </c>
      <c r="FL61" s="75" t="str">
        <f t="shared" si="448"/>
        <v/>
      </c>
      <c r="FM61" s="76">
        <f t="shared" si="449"/>
        <v>14</v>
      </c>
      <c r="FO61" s="76">
        <f t="shared" si="450"/>
        <v>22</v>
      </c>
      <c r="FP61" s="72"/>
      <c r="FQ61" s="73" t="str">
        <f t="shared" si="451"/>
        <v/>
      </c>
      <c r="FS61" s="73" t="str">
        <f t="shared" si="452"/>
        <v/>
      </c>
      <c r="FT61" s="74">
        <f t="shared" si="453"/>
        <v>10</v>
      </c>
      <c r="FV61" s="74">
        <f t="shared" si="454"/>
        <v>21</v>
      </c>
      <c r="FW61" s="75" t="str">
        <f t="shared" si="455"/>
        <v/>
      </c>
      <c r="FY61" s="75" t="str">
        <f t="shared" si="456"/>
        <v/>
      </c>
      <c r="FZ61" s="76">
        <f t="shared" si="457"/>
        <v>14</v>
      </c>
      <c r="GB61" s="76">
        <f t="shared" si="458"/>
        <v>22</v>
      </c>
      <c r="GC61" s="72"/>
      <c r="GD61" s="73" t="str">
        <f t="shared" si="459"/>
        <v/>
      </c>
      <c r="GF61" s="73" t="str">
        <f t="shared" si="460"/>
        <v/>
      </c>
      <c r="GG61" s="74">
        <f t="shared" si="461"/>
        <v>10</v>
      </c>
      <c r="GI61" s="74">
        <f t="shared" si="462"/>
        <v>21</v>
      </c>
      <c r="GJ61" s="75" t="str">
        <f t="shared" si="463"/>
        <v/>
      </c>
      <c r="GL61" s="75" t="str">
        <f t="shared" si="464"/>
        <v/>
      </c>
      <c r="GM61" s="76">
        <f t="shared" si="465"/>
        <v>14</v>
      </c>
      <c r="GO61" s="76">
        <f t="shared" si="466"/>
        <v>22</v>
      </c>
      <c r="GP61" s="248"/>
      <c r="GQ61" s="136"/>
      <c r="GR61" s="247"/>
      <c r="GS61" s="73" t="str">
        <f t="shared" si="467"/>
        <v/>
      </c>
      <c r="GU61" s="73" t="str">
        <f t="shared" si="468"/>
        <v/>
      </c>
      <c r="GV61" s="74">
        <f t="shared" si="469"/>
        <v>10</v>
      </c>
      <c r="GX61" s="74">
        <f t="shared" si="470"/>
        <v>21</v>
      </c>
      <c r="GY61" s="75" t="str">
        <f t="shared" si="471"/>
        <v/>
      </c>
      <c r="HA61" s="75" t="str">
        <f t="shared" si="472"/>
        <v/>
      </c>
      <c r="HB61" s="76">
        <f t="shared" si="473"/>
        <v>14</v>
      </c>
      <c r="HD61" s="76">
        <f t="shared" si="474"/>
        <v>22</v>
      </c>
      <c r="HE61" s="72"/>
      <c r="HF61" s="73" t="str">
        <f t="shared" si="475"/>
        <v/>
      </c>
      <c r="HH61" s="73" t="str">
        <f t="shared" si="476"/>
        <v/>
      </c>
      <c r="HI61" s="74">
        <f t="shared" si="477"/>
        <v>10</v>
      </c>
      <c r="HK61" s="74">
        <f t="shared" si="478"/>
        <v>21</v>
      </c>
      <c r="HL61" s="75" t="str">
        <f t="shared" si="479"/>
        <v/>
      </c>
      <c r="HN61" s="75" t="str">
        <f t="shared" si="480"/>
        <v/>
      </c>
      <c r="HO61" s="76">
        <f t="shared" si="481"/>
        <v>14</v>
      </c>
      <c r="HQ61" s="76">
        <f t="shared" si="482"/>
        <v>22</v>
      </c>
      <c r="HR61" s="72"/>
      <c r="HS61" s="73" t="str">
        <f t="shared" si="483"/>
        <v>HN</v>
      </c>
      <c r="HU61" s="73" t="str">
        <f t="shared" si="484"/>
        <v/>
      </c>
      <c r="HV61" s="74">
        <f t="shared" si="485"/>
        <v>13</v>
      </c>
      <c r="HX61" s="74">
        <f t="shared" si="486"/>
        <v>30</v>
      </c>
      <c r="HY61" s="75" t="str">
        <f t="shared" si="487"/>
        <v/>
      </c>
      <c r="IA61" s="75" t="str">
        <f t="shared" si="488"/>
        <v/>
      </c>
      <c r="IB61" s="76">
        <f t="shared" si="489"/>
        <v>14</v>
      </c>
      <c r="ID61" s="76">
        <f t="shared" si="490"/>
        <v>22</v>
      </c>
      <c r="IE61" s="72"/>
      <c r="IF61" s="73" t="str">
        <f t="shared" si="491"/>
        <v>HN</v>
      </c>
      <c r="IH61" s="73" t="str">
        <f t="shared" si="492"/>
        <v>HS</v>
      </c>
      <c r="II61" s="74">
        <f t="shared" si="493"/>
        <v>23</v>
      </c>
      <c r="IK61" s="74">
        <f t="shared" si="494"/>
        <v>44</v>
      </c>
      <c r="IL61" s="75" t="str">
        <f t="shared" si="495"/>
        <v/>
      </c>
      <c r="IN61" s="75" t="str">
        <f t="shared" si="496"/>
        <v/>
      </c>
      <c r="IO61" s="76">
        <f t="shared" si="497"/>
        <v>14</v>
      </c>
      <c r="IQ61" s="76">
        <f t="shared" si="498"/>
        <v>22</v>
      </c>
      <c r="IR61" s="72"/>
      <c r="IT61" s="72"/>
      <c r="IU61" s="73" t="str">
        <f t="shared" si="499"/>
        <v/>
      </c>
      <c r="IW61" s="73" t="str">
        <f t="shared" si="500"/>
        <v/>
      </c>
      <c r="IX61" s="74">
        <f t="shared" si="501"/>
        <v>23</v>
      </c>
      <c r="IZ61" s="74">
        <f t="shared" si="502"/>
        <v>44</v>
      </c>
      <c r="JA61" s="75" t="str">
        <f t="shared" si="503"/>
        <v/>
      </c>
      <c r="JC61" s="75" t="str">
        <f t="shared" si="504"/>
        <v/>
      </c>
      <c r="JD61" s="76">
        <f t="shared" si="505"/>
        <v>14</v>
      </c>
      <c r="JF61" s="76">
        <f t="shared" si="506"/>
        <v>22</v>
      </c>
      <c r="JG61" s="72"/>
      <c r="JH61" s="73" t="str">
        <f t="shared" si="507"/>
        <v>HN</v>
      </c>
      <c r="JJ61" s="73" t="str">
        <f t="shared" si="508"/>
        <v/>
      </c>
      <c r="JK61" s="74">
        <f t="shared" si="509"/>
        <v>26</v>
      </c>
      <c r="JM61" s="74">
        <f t="shared" si="510"/>
        <v>49</v>
      </c>
      <c r="JN61" s="75" t="str">
        <f t="shared" si="511"/>
        <v>AN</v>
      </c>
      <c r="JP61" s="75" t="str">
        <f t="shared" si="512"/>
        <v/>
      </c>
      <c r="JQ61" s="76">
        <f t="shared" si="513"/>
        <v>15</v>
      </c>
      <c r="JS61" s="76">
        <f t="shared" si="514"/>
        <v>26</v>
      </c>
      <c r="JT61" s="72"/>
      <c r="JU61" s="73" t="str">
        <f t="shared" si="515"/>
        <v/>
      </c>
      <c r="JW61" s="73" t="str">
        <f t="shared" si="516"/>
        <v/>
      </c>
      <c r="JX61" s="74">
        <f t="shared" si="517"/>
        <v>26</v>
      </c>
      <c r="JZ61" s="74">
        <f t="shared" si="518"/>
        <v>49</v>
      </c>
      <c r="KA61" s="75" t="str">
        <f t="shared" si="519"/>
        <v>AN</v>
      </c>
      <c r="KC61" s="75" t="str">
        <f t="shared" si="520"/>
        <v/>
      </c>
      <c r="KD61" s="76">
        <f t="shared" si="521"/>
        <v>17</v>
      </c>
      <c r="KF61" s="76">
        <f t="shared" si="522"/>
        <v>36</v>
      </c>
      <c r="KG61" s="72"/>
      <c r="KH61" s="73" t="str">
        <f t="shared" si="523"/>
        <v>HN</v>
      </c>
      <c r="KJ61" s="73" t="str">
        <f t="shared" si="524"/>
        <v/>
      </c>
      <c r="KK61" s="74">
        <f t="shared" si="525"/>
        <v>26</v>
      </c>
      <c r="KM61" s="74">
        <f t="shared" si="526"/>
        <v>56</v>
      </c>
      <c r="KN61" s="75" t="str">
        <f t="shared" si="527"/>
        <v>AN</v>
      </c>
      <c r="KP61" s="75" t="str">
        <f t="shared" si="528"/>
        <v/>
      </c>
      <c r="KQ61" s="76">
        <f t="shared" si="529"/>
        <v>20</v>
      </c>
      <c r="KS61" s="76">
        <f t="shared" si="530"/>
        <v>44</v>
      </c>
      <c r="KT61" s="72"/>
      <c r="KV61" s="72"/>
      <c r="KW61" s="73" t="str">
        <f t="shared" si="531"/>
        <v>HN</v>
      </c>
      <c r="KY61" s="73" t="str">
        <f t="shared" si="532"/>
        <v/>
      </c>
      <c r="KZ61" s="74">
        <f t="shared" si="533"/>
        <v>33</v>
      </c>
      <c r="LB61" s="74">
        <f t="shared" si="534"/>
        <v>64</v>
      </c>
      <c r="LC61" s="75" t="str">
        <f t="shared" si="535"/>
        <v>AN</v>
      </c>
      <c r="LE61" s="75" t="str">
        <f t="shared" si="536"/>
        <v>AN</v>
      </c>
      <c r="LF61" s="76">
        <f t="shared" si="537"/>
        <v>26</v>
      </c>
      <c r="LH61" s="76">
        <f t="shared" si="538"/>
        <v>55</v>
      </c>
    </row>
    <row r="62" spans="1:320" ht="12.75" hidden="1" thickBot="1" x14ac:dyDescent="0.25">
      <c r="A62" s="250"/>
      <c r="R62" s="11">
        <v>19</v>
      </c>
      <c r="U62" s="70"/>
      <c r="V62" s="11" t="str">
        <f t="shared" si="370"/>
        <v>Hörbiger &amp; Co.</v>
      </c>
      <c r="AJ62" s="71"/>
      <c r="AK62" s="248"/>
      <c r="AL62" s="71"/>
      <c r="AM62" s="73" t="str">
        <f t="shared" si="371"/>
        <v/>
      </c>
      <c r="AO62" s="73" t="str">
        <f t="shared" si="372"/>
        <v/>
      </c>
      <c r="AP62" s="74">
        <f t="shared" si="373"/>
        <v>0</v>
      </c>
      <c r="AR62" s="74">
        <f t="shared" si="374"/>
        <v>0</v>
      </c>
      <c r="AS62" s="75" t="str">
        <f t="shared" si="375"/>
        <v/>
      </c>
      <c r="AU62" s="75" t="str">
        <f t="shared" si="376"/>
        <v/>
      </c>
      <c r="AV62" s="76">
        <f t="shared" si="377"/>
        <v>0</v>
      </c>
      <c r="AX62" s="76">
        <f t="shared" si="378"/>
        <v>0</v>
      </c>
      <c r="AY62" s="72"/>
      <c r="AZ62" s="73" t="str">
        <f t="shared" si="379"/>
        <v/>
      </c>
      <c r="BB62" s="73" t="str">
        <f t="shared" si="380"/>
        <v/>
      </c>
      <c r="BC62" s="74">
        <f t="shared" si="381"/>
        <v>0</v>
      </c>
      <c r="BE62" s="74">
        <f t="shared" si="382"/>
        <v>0</v>
      </c>
      <c r="BF62" s="75" t="str">
        <f t="shared" si="383"/>
        <v/>
      </c>
      <c r="BH62" s="75" t="str">
        <f t="shared" si="384"/>
        <v/>
      </c>
      <c r="BI62" s="76">
        <f t="shared" si="385"/>
        <v>0</v>
      </c>
      <c r="BK62" s="76">
        <f t="shared" si="386"/>
        <v>0</v>
      </c>
      <c r="BL62" s="72"/>
      <c r="BM62" s="73" t="str">
        <f t="shared" si="387"/>
        <v/>
      </c>
      <c r="BO62" s="73" t="str">
        <f t="shared" si="388"/>
        <v/>
      </c>
      <c r="BP62" s="74">
        <f t="shared" si="389"/>
        <v>0</v>
      </c>
      <c r="BR62" s="74">
        <f t="shared" si="390"/>
        <v>0</v>
      </c>
      <c r="BS62" s="75" t="str">
        <f t="shared" si="391"/>
        <v/>
      </c>
      <c r="BU62" s="75" t="str">
        <f t="shared" si="392"/>
        <v/>
      </c>
      <c r="BV62" s="76">
        <f t="shared" si="393"/>
        <v>0</v>
      </c>
      <c r="BX62" s="76">
        <f t="shared" si="394"/>
        <v>0</v>
      </c>
      <c r="BY62" s="72"/>
      <c r="BZ62" s="73" t="str">
        <f t="shared" si="395"/>
        <v/>
      </c>
      <c r="CB62" s="73" t="str">
        <f t="shared" si="396"/>
        <v/>
      </c>
      <c r="CC62" s="74">
        <f t="shared" si="397"/>
        <v>0</v>
      </c>
      <c r="CE62" s="74">
        <f t="shared" si="398"/>
        <v>0</v>
      </c>
      <c r="CF62" s="75" t="str">
        <f t="shared" si="399"/>
        <v/>
      </c>
      <c r="CH62" s="75" t="str">
        <f t="shared" si="400"/>
        <v/>
      </c>
      <c r="CI62" s="76">
        <f t="shared" si="401"/>
        <v>0</v>
      </c>
      <c r="CK62" s="76">
        <f t="shared" si="402"/>
        <v>0</v>
      </c>
      <c r="CL62" s="248"/>
      <c r="CM62" s="136"/>
      <c r="CN62" s="247"/>
      <c r="CO62" s="73" t="str">
        <f t="shared" si="403"/>
        <v/>
      </c>
      <c r="CQ62" s="73" t="str">
        <f t="shared" si="404"/>
        <v/>
      </c>
      <c r="CR62" s="74">
        <f t="shared" si="405"/>
        <v>0</v>
      </c>
      <c r="CT62" s="74">
        <f t="shared" si="406"/>
        <v>0</v>
      </c>
      <c r="CU62" s="75" t="str">
        <f t="shared" si="407"/>
        <v/>
      </c>
      <c r="CW62" s="75" t="str">
        <f t="shared" si="408"/>
        <v/>
      </c>
      <c r="CX62" s="76">
        <f t="shared" si="409"/>
        <v>0</v>
      </c>
      <c r="CZ62" s="76">
        <f t="shared" si="410"/>
        <v>0</v>
      </c>
      <c r="DA62" s="72"/>
      <c r="DB62" s="73" t="str">
        <f t="shared" si="411"/>
        <v/>
      </c>
      <c r="DD62" s="73" t="str">
        <f t="shared" si="412"/>
        <v/>
      </c>
      <c r="DE62" s="74">
        <f t="shared" si="413"/>
        <v>0</v>
      </c>
      <c r="DG62" s="74">
        <f t="shared" si="414"/>
        <v>0</v>
      </c>
      <c r="DH62" s="75" t="str">
        <f t="shared" si="415"/>
        <v/>
      </c>
      <c r="DJ62" s="75" t="str">
        <f t="shared" si="416"/>
        <v/>
      </c>
      <c r="DK62" s="76">
        <f t="shared" si="417"/>
        <v>0</v>
      </c>
      <c r="DM62" s="76">
        <f t="shared" si="418"/>
        <v>0</v>
      </c>
      <c r="DN62" s="72"/>
      <c r="DO62" s="73" t="str">
        <f t="shared" si="419"/>
        <v/>
      </c>
      <c r="DQ62" s="73" t="str">
        <f t="shared" si="420"/>
        <v/>
      </c>
      <c r="DR62" s="74">
        <f t="shared" si="421"/>
        <v>0</v>
      </c>
      <c r="DT62" s="74">
        <f t="shared" si="422"/>
        <v>0</v>
      </c>
      <c r="DU62" s="75" t="str">
        <f t="shared" si="423"/>
        <v/>
      </c>
      <c r="DW62" s="75" t="str">
        <f t="shared" si="424"/>
        <v/>
      </c>
      <c r="DX62" s="76">
        <f t="shared" si="425"/>
        <v>0</v>
      </c>
      <c r="DZ62" s="76">
        <f t="shared" si="426"/>
        <v>0</v>
      </c>
      <c r="EA62" s="72"/>
      <c r="EB62" s="73" t="str">
        <f t="shared" si="427"/>
        <v/>
      </c>
      <c r="ED62" s="73" t="str">
        <f t="shared" si="428"/>
        <v/>
      </c>
      <c r="EE62" s="74">
        <f t="shared" si="429"/>
        <v>0</v>
      </c>
      <c r="EG62" s="74">
        <f t="shared" si="430"/>
        <v>0</v>
      </c>
      <c r="EH62" s="75" t="str">
        <f t="shared" si="431"/>
        <v/>
      </c>
      <c r="EJ62" s="75" t="str">
        <f t="shared" si="432"/>
        <v/>
      </c>
      <c r="EK62" s="76">
        <f t="shared" si="433"/>
        <v>0</v>
      </c>
      <c r="EM62" s="76">
        <f t="shared" si="434"/>
        <v>0</v>
      </c>
      <c r="EN62" s="248"/>
      <c r="EO62" s="136"/>
      <c r="EP62" s="247"/>
      <c r="EQ62" s="73" t="str">
        <f t="shared" si="435"/>
        <v/>
      </c>
      <c r="ES62" s="73" t="str">
        <f t="shared" si="436"/>
        <v/>
      </c>
      <c r="ET62" s="74">
        <f t="shared" si="437"/>
        <v>0</v>
      </c>
      <c r="EV62" s="74">
        <f t="shared" si="438"/>
        <v>0</v>
      </c>
      <c r="EW62" s="75" t="str">
        <f t="shared" si="439"/>
        <v/>
      </c>
      <c r="EY62" s="75" t="str">
        <f t="shared" si="440"/>
        <v/>
      </c>
      <c r="EZ62" s="76">
        <f t="shared" si="441"/>
        <v>0</v>
      </c>
      <c r="FB62" s="76">
        <f t="shared" si="442"/>
        <v>0</v>
      </c>
      <c r="FC62" s="72"/>
      <c r="FD62" s="73" t="str">
        <f t="shared" si="443"/>
        <v/>
      </c>
      <c r="FF62" s="73" t="str">
        <f t="shared" si="444"/>
        <v/>
      </c>
      <c r="FG62" s="74">
        <f t="shared" si="445"/>
        <v>0</v>
      </c>
      <c r="FI62" s="74">
        <f t="shared" si="446"/>
        <v>0</v>
      </c>
      <c r="FJ62" s="75" t="str">
        <f t="shared" si="447"/>
        <v/>
      </c>
      <c r="FL62" s="75" t="str">
        <f t="shared" si="448"/>
        <v/>
      </c>
      <c r="FM62" s="76">
        <f t="shared" si="449"/>
        <v>0</v>
      </c>
      <c r="FO62" s="76">
        <f t="shared" si="450"/>
        <v>0</v>
      </c>
      <c r="FP62" s="72"/>
      <c r="FQ62" s="73" t="str">
        <f t="shared" si="451"/>
        <v/>
      </c>
      <c r="FS62" s="73" t="str">
        <f t="shared" si="452"/>
        <v/>
      </c>
      <c r="FT62" s="74">
        <f t="shared" si="453"/>
        <v>0</v>
      </c>
      <c r="FV62" s="74">
        <f t="shared" si="454"/>
        <v>0</v>
      </c>
      <c r="FW62" s="75" t="str">
        <f t="shared" si="455"/>
        <v/>
      </c>
      <c r="FY62" s="75" t="str">
        <f t="shared" si="456"/>
        <v/>
      </c>
      <c r="FZ62" s="76">
        <f t="shared" si="457"/>
        <v>0</v>
      </c>
      <c r="GB62" s="76">
        <f t="shared" si="458"/>
        <v>0</v>
      </c>
      <c r="GC62" s="72"/>
      <c r="GD62" s="73" t="str">
        <f t="shared" si="459"/>
        <v/>
      </c>
      <c r="GF62" s="73" t="str">
        <f t="shared" si="460"/>
        <v/>
      </c>
      <c r="GG62" s="74">
        <f t="shared" si="461"/>
        <v>0</v>
      </c>
      <c r="GI62" s="74">
        <f t="shared" si="462"/>
        <v>0</v>
      </c>
      <c r="GJ62" s="75" t="str">
        <f t="shared" si="463"/>
        <v/>
      </c>
      <c r="GL62" s="75" t="str">
        <f t="shared" si="464"/>
        <v/>
      </c>
      <c r="GM62" s="76">
        <f t="shared" si="465"/>
        <v>0</v>
      </c>
      <c r="GO62" s="76">
        <f t="shared" si="466"/>
        <v>0</v>
      </c>
      <c r="GP62" s="248"/>
      <c r="GQ62" s="136"/>
      <c r="GR62" s="247"/>
      <c r="GS62" s="73" t="str">
        <f t="shared" si="467"/>
        <v/>
      </c>
      <c r="GU62" s="73" t="str">
        <f t="shared" si="468"/>
        <v/>
      </c>
      <c r="GV62" s="74">
        <f t="shared" si="469"/>
        <v>0</v>
      </c>
      <c r="GX62" s="74">
        <f t="shared" si="470"/>
        <v>0</v>
      </c>
      <c r="GY62" s="75" t="str">
        <f t="shared" si="471"/>
        <v/>
      </c>
      <c r="HA62" s="75" t="str">
        <f t="shared" si="472"/>
        <v/>
      </c>
      <c r="HB62" s="76">
        <f t="shared" si="473"/>
        <v>0</v>
      </c>
      <c r="HD62" s="76">
        <f t="shared" si="474"/>
        <v>0</v>
      </c>
      <c r="HE62" s="72"/>
      <c r="HF62" s="73" t="str">
        <f t="shared" si="475"/>
        <v/>
      </c>
      <c r="HH62" s="73" t="str">
        <f t="shared" si="476"/>
        <v/>
      </c>
      <c r="HI62" s="74">
        <f t="shared" si="477"/>
        <v>0</v>
      </c>
      <c r="HK62" s="74">
        <f t="shared" si="478"/>
        <v>0</v>
      </c>
      <c r="HL62" s="75" t="str">
        <f t="shared" si="479"/>
        <v/>
      </c>
      <c r="HN62" s="75" t="str">
        <f t="shared" si="480"/>
        <v/>
      </c>
      <c r="HO62" s="76">
        <f t="shared" si="481"/>
        <v>0</v>
      </c>
      <c r="HQ62" s="76">
        <f t="shared" si="482"/>
        <v>0</v>
      </c>
      <c r="HR62" s="72"/>
      <c r="HS62" s="73" t="str">
        <f t="shared" si="483"/>
        <v/>
      </c>
      <c r="HU62" s="73" t="str">
        <f t="shared" si="484"/>
        <v/>
      </c>
      <c r="HV62" s="74">
        <f t="shared" si="485"/>
        <v>0</v>
      </c>
      <c r="HX62" s="74">
        <f t="shared" si="486"/>
        <v>0</v>
      </c>
      <c r="HY62" s="75" t="str">
        <f t="shared" si="487"/>
        <v/>
      </c>
      <c r="IA62" s="75" t="str">
        <f t="shared" si="488"/>
        <v/>
      </c>
      <c r="IB62" s="76">
        <f t="shared" si="489"/>
        <v>0</v>
      </c>
      <c r="ID62" s="76">
        <f t="shared" si="490"/>
        <v>0</v>
      </c>
      <c r="IE62" s="72"/>
      <c r="IF62" s="73" t="str">
        <f t="shared" si="491"/>
        <v/>
      </c>
      <c r="IH62" s="73" t="str">
        <f t="shared" si="492"/>
        <v/>
      </c>
      <c r="II62" s="74">
        <f t="shared" si="493"/>
        <v>0</v>
      </c>
      <c r="IK62" s="74">
        <f t="shared" si="494"/>
        <v>0</v>
      </c>
      <c r="IL62" s="75" t="str">
        <f t="shared" si="495"/>
        <v/>
      </c>
      <c r="IN62" s="75" t="str">
        <f t="shared" si="496"/>
        <v/>
      </c>
      <c r="IO62" s="76">
        <f t="shared" si="497"/>
        <v>0</v>
      </c>
      <c r="IQ62" s="76">
        <f t="shared" si="498"/>
        <v>0</v>
      </c>
      <c r="IR62" s="72"/>
      <c r="IT62" s="72"/>
      <c r="IU62" s="73" t="str">
        <f t="shared" si="499"/>
        <v/>
      </c>
      <c r="IW62" s="73" t="str">
        <f t="shared" si="500"/>
        <v/>
      </c>
      <c r="IX62" s="74">
        <f t="shared" si="501"/>
        <v>0</v>
      </c>
      <c r="IZ62" s="74">
        <f t="shared" si="502"/>
        <v>0</v>
      </c>
      <c r="JA62" s="75" t="str">
        <f t="shared" si="503"/>
        <v/>
      </c>
      <c r="JC62" s="75" t="str">
        <f t="shared" si="504"/>
        <v/>
      </c>
      <c r="JD62" s="76">
        <f t="shared" si="505"/>
        <v>0</v>
      </c>
      <c r="JF62" s="76">
        <f t="shared" si="506"/>
        <v>0</v>
      </c>
      <c r="JG62" s="72"/>
      <c r="JH62" s="73" t="str">
        <f t="shared" si="507"/>
        <v/>
      </c>
      <c r="JJ62" s="73" t="str">
        <f t="shared" si="508"/>
        <v/>
      </c>
      <c r="JK62" s="74">
        <f t="shared" si="509"/>
        <v>0</v>
      </c>
      <c r="JM62" s="74">
        <f t="shared" si="510"/>
        <v>0</v>
      </c>
      <c r="JN62" s="75" t="str">
        <f t="shared" si="511"/>
        <v>AN</v>
      </c>
      <c r="JP62" s="75" t="str">
        <f t="shared" si="512"/>
        <v/>
      </c>
      <c r="JQ62" s="76">
        <f t="shared" si="513"/>
        <v>1</v>
      </c>
      <c r="JS62" s="76">
        <f t="shared" si="514"/>
        <v>10</v>
      </c>
      <c r="JT62" s="72"/>
      <c r="JU62" s="73" t="str">
        <f t="shared" si="515"/>
        <v/>
      </c>
      <c r="JW62" s="73" t="str">
        <f t="shared" si="516"/>
        <v/>
      </c>
      <c r="JX62" s="74">
        <f t="shared" si="517"/>
        <v>0</v>
      </c>
      <c r="JZ62" s="74">
        <f t="shared" si="518"/>
        <v>0</v>
      </c>
      <c r="KA62" s="75" t="str">
        <f t="shared" si="519"/>
        <v/>
      </c>
      <c r="KC62" s="75" t="str">
        <f t="shared" si="520"/>
        <v/>
      </c>
      <c r="KD62" s="76">
        <f t="shared" si="521"/>
        <v>1</v>
      </c>
      <c r="KF62" s="76">
        <f t="shared" si="522"/>
        <v>10</v>
      </c>
      <c r="KG62" s="72"/>
      <c r="KH62" s="73" t="str">
        <f t="shared" si="523"/>
        <v>HS</v>
      </c>
      <c r="KJ62" s="73" t="str">
        <f t="shared" si="524"/>
        <v/>
      </c>
      <c r="KK62" s="74">
        <f t="shared" si="525"/>
        <v>8</v>
      </c>
      <c r="KM62" s="74">
        <f t="shared" si="526"/>
        <v>7</v>
      </c>
      <c r="KN62" s="75" t="str">
        <f t="shared" si="527"/>
        <v/>
      </c>
      <c r="KP62" s="75" t="str">
        <f t="shared" si="528"/>
        <v/>
      </c>
      <c r="KQ62" s="76">
        <f t="shared" si="529"/>
        <v>1</v>
      </c>
      <c r="KS62" s="76">
        <f t="shared" si="530"/>
        <v>10</v>
      </c>
      <c r="KT62" s="72"/>
      <c r="KV62" s="72"/>
      <c r="KW62" s="73" t="str">
        <f t="shared" si="531"/>
        <v>HN</v>
      </c>
      <c r="KY62" s="73" t="str">
        <f t="shared" si="532"/>
        <v/>
      </c>
      <c r="KZ62" s="74">
        <f t="shared" si="533"/>
        <v>12</v>
      </c>
      <c r="LB62" s="74">
        <f t="shared" si="534"/>
        <v>15</v>
      </c>
      <c r="LC62" s="75" t="str">
        <f t="shared" si="535"/>
        <v/>
      </c>
      <c r="LE62" s="75" t="str">
        <f t="shared" si="536"/>
        <v/>
      </c>
      <c r="LF62" s="76">
        <f t="shared" si="537"/>
        <v>1</v>
      </c>
      <c r="LH62" s="76">
        <f t="shared" si="538"/>
        <v>10</v>
      </c>
    </row>
    <row r="63" spans="1:320" ht="12.75" hidden="1" thickBot="1" x14ac:dyDescent="0.25">
      <c r="A63" s="250"/>
      <c r="R63" s="11">
        <v>20</v>
      </c>
      <c r="U63" s="70"/>
      <c r="V63" s="11" t="str">
        <f t="shared" si="370"/>
        <v>Lechbruck 1B</v>
      </c>
      <c r="AJ63" s="71"/>
      <c r="AK63" s="248"/>
      <c r="AL63" s="71"/>
      <c r="AM63" s="73" t="str">
        <f t="shared" si="371"/>
        <v/>
      </c>
      <c r="AO63" s="73" t="str">
        <f t="shared" si="372"/>
        <v/>
      </c>
      <c r="AP63" s="74">
        <f t="shared" si="373"/>
        <v>0</v>
      </c>
      <c r="AR63" s="74">
        <f t="shared" si="374"/>
        <v>0</v>
      </c>
      <c r="AS63" s="75" t="str">
        <f t="shared" si="375"/>
        <v/>
      </c>
      <c r="AU63" s="75" t="str">
        <f t="shared" si="376"/>
        <v/>
      </c>
      <c r="AV63" s="76">
        <f t="shared" si="377"/>
        <v>0</v>
      </c>
      <c r="AX63" s="76">
        <f t="shared" si="378"/>
        <v>0</v>
      </c>
      <c r="AY63" s="72"/>
      <c r="AZ63" s="73" t="str">
        <f t="shared" si="379"/>
        <v/>
      </c>
      <c r="BB63" s="73" t="str">
        <f t="shared" si="380"/>
        <v/>
      </c>
      <c r="BC63" s="74">
        <f t="shared" si="381"/>
        <v>0</v>
      </c>
      <c r="BE63" s="74">
        <f t="shared" si="382"/>
        <v>0</v>
      </c>
      <c r="BF63" s="75" t="str">
        <f t="shared" si="383"/>
        <v/>
      </c>
      <c r="BH63" s="75" t="str">
        <f t="shared" si="384"/>
        <v/>
      </c>
      <c r="BI63" s="76">
        <f t="shared" si="385"/>
        <v>0</v>
      </c>
      <c r="BK63" s="76">
        <f t="shared" si="386"/>
        <v>0</v>
      </c>
      <c r="BL63" s="72"/>
      <c r="BM63" s="73" t="str">
        <f t="shared" si="387"/>
        <v/>
      </c>
      <c r="BO63" s="73" t="str">
        <f t="shared" si="388"/>
        <v/>
      </c>
      <c r="BP63" s="74">
        <f t="shared" si="389"/>
        <v>0</v>
      </c>
      <c r="BR63" s="74">
        <f t="shared" si="390"/>
        <v>0</v>
      </c>
      <c r="BS63" s="75" t="str">
        <f t="shared" si="391"/>
        <v/>
      </c>
      <c r="BU63" s="75" t="str">
        <f t="shared" si="392"/>
        <v/>
      </c>
      <c r="BV63" s="76">
        <f t="shared" si="393"/>
        <v>0</v>
      </c>
      <c r="BX63" s="76">
        <f t="shared" si="394"/>
        <v>0</v>
      </c>
      <c r="BY63" s="72"/>
      <c r="BZ63" s="73" t="str">
        <f t="shared" si="395"/>
        <v/>
      </c>
      <c r="CB63" s="73" t="str">
        <f t="shared" si="396"/>
        <v/>
      </c>
      <c r="CC63" s="74">
        <f t="shared" si="397"/>
        <v>0</v>
      </c>
      <c r="CE63" s="74">
        <f t="shared" si="398"/>
        <v>0</v>
      </c>
      <c r="CF63" s="75" t="str">
        <f t="shared" si="399"/>
        <v/>
      </c>
      <c r="CH63" s="75" t="str">
        <f t="shared" si="400"/>
        <v/>
      </c>
      <c r="CI63" s="76">
        <f t="shared" si="401"/>
        <v>0</v>
      </c>
      <c r="CK63" s="76">
        <f t="shared" si="402"/>
        <v>0</v>
      </c>
      <c r="CL63" s="248"/>
      <c r="CM63" s="136"/>
      <c r="CN63" s="247"/>
      <c r="CO63" s="73" t="str">
        <f t="shared" si="403"/>
        <v/>
      </c>
      <c r="CQ63" s="73" t="str">
        <f t="shared" si="404"/>
        <v/>
      </c>
      <c r="CR63" s="74">
        <f t="shared" si="405"/>
        <v>0</v>
      </c>
      <c r="CT63" s="74">
        <f t="shared" si="406"/>
        <v>0</v>
      </c>
      <c r="CU63" s="75" t="str">
        <f t="shared" si="407"/>
        <v/>
      </c>
      <c r="CW63" s="75" t="str">
        <f t="shared" si="408"/>
        <v/>
      </c>
      <c r="CX63" s="76">
        <f t="shared" si="409"/>
        <v>0</v>
      </c>
      <c r="CZ63" s="76">
        <f t="shared" si="410"/>
        <v>0</v>
      </c>
      <c r="DA63" s="72"/>
      <c r="DB63" s="73" t="str">
        <f t="shared" si="411"/>
        <v/>
      </c>
      <c r="DD63" s="73" t="str">
        <f t="shared" si="412"/>
        <v/>
      </c>
      <c r="DE63" s="74">
        <f t="shared" si="413"/>
        <v>0</v>
      </c>
      <c r="DG63" s="74">
        <f t="shared" si="414"/>
        <v>0</v>
      </c>
      <c r="DH63" s="75" t="str">
        <f t="shared" si="415"/>
        <v/>
      </c>
      <c r="DJ63" s="75" t="str">
        <f t="shared" si="416"/>
        <v/>
      </c>
      <c r="DK63" s="76">
        <f t="shared" si="417"/>
        <v>0</v>
      </c>
      <c r="DM63" s="76">
        <f t="shared" si="418"/>
        <v>0</v>
      </c>
      <c r="DN63" s="72"/>
      <c r="DO63" s="73" t="str">
        <f t="shared" si="419"/>
        <v/>
      </c>
      <c r="DQ63" s="73" t="str">
        <f t="shared" si="420"/>
        <v/>
      </c>
      <c r="DR63" s="74">
        <f t="shared" si="421"/>
        <v>0</v>
      </c>
      <c r="DT63" s="74">
        <f t="shared" si="422"/>
        <v>0</v>
      </c>
      <c r="DU63" s="75" t="str">
        <f t="shared" si="423"/>
        <v/>
      </c>
      <c r="DW63" s="75" t="str">
        <f t="shared" si="424"/>
        <v/>
      </c>
      <c r="DX63" s="76">
        <f t="shared" si="425"/>
        <v>0</v>
      </c>
      <c r="DZ63" s="76">
        <f t="shared" si="426"/>
        <v>0</v>
      </c>
      <c r="EA63" s="72"/>
      <c r="EB63" s="73" t="str">
        <f t="shared" si="427"/>
        <v/>
      </c>
      <c r="ED63" s="73" t="str">
        <f t="shared" si="428"/>
        <v/>
      </c>
      <c r="EE63" s="74">
        <f t="shared" si="429"/>
        <v>0</v>
      </c>
      <c r="EG63" s="74">
        <f t="shared" si="430"/>
        <v>0</v>
      </c>
      <c r="EH63" s="75" t="str">
        <f t="shared" si="431"/>
        <v/>
      </c>
      <c r="EJ63" s="75" t="str">
        <f t="shared" si="432"/>
        <v/>
      </c>
      <c r="EK63" s="76">
        <f t="shared" si="433"/>
        <v>0</v>
      </c>
      <c r="EM63" s="76">
        <f t="shared" si="434"/>
        <v>0</v>
      </c>
      <c r="EN63" s="248"/>
      <c r="EO63" s="136"/>
      <c r="EP63" s="247"/>
      <c r="EQ63" s="73" t="str">
        <f t="shared" si="435"/>
        <v/>
      </c>
      <c r="ES63" s="73" t="str">
        <f t="shared" si="436"/>
        <v/>
      </c>
      <c r="ET63" s="74">
        <f t="shared" si="437"/>
        <v>0</v>
      </c>
      <c r="EV63" s="74">
        <f t="shared" si="438"/>
        <v>0</v>
      </c>
      <c r="EW63" s="75" t="str">
        <f t="shared" si="439"/>
        <v/>
      </c>
      <c r="EY63" s="75" t="str">
        <f t="shared" si="440"/>
        <v/>
      </c>
      <c r="EZ63" s="76">
        <f t="shared" si="441"/>
        <v>0</v>
      </c>
      <c r="FB63" s="76">
        <f t="shared" si="442"/>
        <v>0</v>
      </c>
      <c r="FC63" s="72"/>
      <c r="FD63" s="73" t="str">
        <f t="shared" si="443"/>
        <v/>
      </c>
      <c r="FF63" s="73" t="str">
        <f t="shared" si="444"/>
        <v/>
      </c>
      <c r="FG63" s="74">
        <f t="shared" si="445"/>
        <v>0</v>
      </c>
      <c r="FI63" s="74">
        <f t="shared" si="446"/>
        <v>0</v>
      </c>
      <c r="FJ63" s="75" t="str">
        <f t="shared" si="447"/>
        <v/>
      </c>
      <c r="FL63" s="75" t="str">
        <f t="shared" si="448"/>
        <v/>
      </c>
      <c r="FM63" s="76">
        <f t="shared" si="449"/>
        <v>0</v>
      </c>
      <c r="FO63" s="76">
        <f t="shared" si="450"/>
        <v>0</v>
      </c>
      <c r="FP63" s="72"/>
      <c r="FQ63" s="73" t="str">
        <f t="shared" si="451"/>
        <v/>
      </c>
      <c r="FS63" s="73" t="str">
        <f t="shared" si="452"/>
        <v/>
      </c>
      <c r="FT63" s="74">
        <f t="shared" si="453"/>
        <v>0</v>
      </c>
      <c r="FV63" s="74">
        <f t="shared" si="454"/>
        <v>0</v>
      </c>
      <c r="FW63" s="75" t="str">
        <f t="shared" si="455"/>
        <v/>
      </c>
      <c r="FY63" s="75" t="str">
        <f t="shared" si="456"/>
        <v/>
      </c>
      <c r="FZ63" s="76">
        <f t="shared" si="457"/>
        <v>0</v>
      </c>
      <c r="GB63" s="76">
        <f t="shared" si="458"/>
        <v>0</v>
      </c>
      <c r="GC63" s="72"/>
      <c r="GD63" s="73" t="str">
        <f t="shared" si="459"/>
        <v/>
      </c>
      <c r="GF63" s="73" t="str">
        <f t="shared" si="460"/>
        <v/>
      </c>
      <c r="GG63" s="74">
        <f t="shared" si="461"/>
        <v>0</v>
      </c>
      <c r="GI63" s="74">
        <f t="shared" si="462"/>
        <v>0</v>
      </c>
      <c r="GJ63" s="75" t="str">
        <f t="shared" si="463"/>
        <v/>
      </c>
      <c r="GL63" s="75" t="str">
        <f t="shared" si="464"/>
        <v/>
      </c>
      <c r="GM63" s="76">
        <f t="shared" si="465"/>
        <v>0</v>
      </c>
      <c r="GO63" s="76">
        <f t="shared" si="466"/>
        <v>0</v>
      </c>
      <c r="GP63" s="248"/>
      <c r="GQ63" s="136"/>
      <c r="GR63" s="247"/>
      <c r="GS63" s="73" t="str">
        <f t="shared" si="467"/>
        <v/>
      </c>
      <c r="GU63" s="73" t="str">
        <f t="shared" si="468"/>
        <v/>
      </c>
      <c r="GV63" s="74">
        <f t="shared" si="469"/>
        <v>0</v>
      </c>
      <c r="GX63" s="74">
        <f t="shared" si="470"/>
        <v>0</v>
      </c>
      <c r="GY63" s="75" t="str">
        <f t="shared" si="471"/>
        <v>AN</v>
      </c>
      <c r="HA63" s="75" t="str">
        <f t="shared" si="472"/>
        <v/>
      </c>
      <c r="HB63" s="76">
        <f t="shared" si="473"/>
        <v>1</v>
      </c>
      <c r="HD63" s="76">
        <f t="shared" si="474"/>
        <v>15</v>
      </c>
      <c r="HE63" s="72"/>
      <c r="HF63" s="73" t="str">
        <f t="shared" si="475"/>
        <v/>
      </c>
      <c r="HH63" s="73" t="str">
        <f t="shared" si="476"/>
        <v/>
      </c>
      <c r="HI63" s="74">
        <f t="shared" si="477"/>
        <v>0</v>
      </c>
      <c r="HK63" s="74">
        <f t="shared" si="478"/>
        <v>0</v>
      </c>
      <c r="HL63" s="75" t="str">
        <f t="shared" si="479"/>
        <v/>
      </c>
      <c r="HN63" s="75" t="str">
        <f t="shared" si="480"/>
        <v/>
      </c>
      <c r="HO63" s="76">
        <f t="shared" si="481"/>
        <v>1</v>
      </c>
      <c r="HQ63" s="76">
        <f t="shared" si="482"/>
        <v>15</v>
      </c>
      <c r="HR63" s="72"/>
      <c r="HS63" s="73" t="str">
        <f t="shared" si="483"/>
        <v/>
      </c>
      <c r="HU63" s="73" t="str">
        <f t="shared" si="484"/>
        <v/>
      </c>
      <c r="HV63" s="74">
        <f t="shared" si="485"/>
        <v>0</v>
      </c>
      <c r="HX63" s="74">
        <f t="shared" si="486"/>
        <v>0</v>
      </c>
      <c r="HY63" s="75" t="str">
        <f t="shared" si="487"/>
        <v/>
      </c>
      <c r="IA63" s="75" t="str">
        <f t="shared" si="488"/>
        <v/>
      </c>
      <c r="IB63" s="76">
        <f t="shared" si="489"/>
        <v>1</v>
      </c>
      <c r="ID63" s="76">
        <f t="shared" si="490"/>
        <v>15</v>
      </c>
      <c r="IE63" s="72"/>
      <c r="IF63" s="73" t="str">
        <f t="shared" si="491"/>
        <v/>
      </c>
      <c r="IH63" s="73" t="str">
        <f t="shared" si="492"/>
        <v/>
      </c>
      <c r="II63" s="74">
        <f t="shared" si="493"/>
        <v>0</v>
      </c>
      <c r="IK63" s="74">
        <f t="shared" si="494"/>
        <v>0</v>
      </c>
      <c r="IL63" s="75" t="str">
        <f t="shared" si="495"/>
        <v/>
      </c>
      <c r="IN63" s="75" t="str">
        <f t="shared" si="496"/>
        <v/>
      </c>
      <c r="IO63" s="76">
        <f t="shared" si="497"/>
        <v>1</v>
      </c>
      <c r="IQ63" s="76">
        <f t="shared" si="498"/>
        <v>15</v>
      </c>
      <c r="IR63" s="72"/>
      <c r="IT63" s="72"/>
      <c r="IU63" s="73" t="str">
        <f t="shared" si="499"/>
        <v/>
      </c>
      <c r="IW63" s="73" t="str">
        <f t="shared" si="500"/>
        <v/>
      </c>
      <c r="IX63" s="74">
        <f t="shared" si="501"/>
        <v>0</v>
      </c>
      <c r="IZ63" s="74">
        <f t="shared" si="502"/>
        <v>0</v>
      </c>
      <c r="JA63" s="75" t="str">
        <f t="shared" si="503"/>
        <v/>
      </c>
      <c r="JC63" s="75" t="str">
        <f t="shared" si="504"/>
        <v/>
      </c>
      <c r="JD63" s="76">
        <f t="shared" si="505"/>
        <v>1</v>
      </c>
      <c r="JF63" s="76">
        <f t="shared" si="506"/>
        <v>15</v>
      </c>
      <c r="JG63" s="72"/>
      <c r="JH63" s="73" t="str">
        <f t="shared" si="507"/>
        <v/>
      </c>
      <c r="JJ63" s="73" t="str">
        <f t="shared" si="508"/>
        <v/>
      </c>
      <c r="JK63" s="74">
        <f t="shared" si="509"/>
        <v>0</v>
      </c>
      <c r="JM63" s="74">
        <f t="shared" si="510"/>
        <v>0</v>
      </c>
      <c r="JN63" s="75" t="str">
        <f t="shared" si="511"/>
        <v/>
      </c>
      <c r="JP63" s="75" t="str">
        <f t="shared" si="512"/>
        <v/>
      </c>
      <c r="JQ63" s="76">
        <f t="shared" si="513"/>
        <v>1</v>
      </c>
      <c r="JS63" s="76">
        <f t="shared" si="514"/>
        <v>15</v>
      </c>
      <c r="JT63" s="72"/>
      <c r="JU63" s="73" t="str">
        <f t="shared" si="515"/>
        <v/>
      </c>
      <c r="JW63" s="73" t="str">
        <f t="shared" si="516"/>
        <v/>
      </c>
      <c r="JX63" s="74">
        <f t="shared" si="517"/>
        <v>0</v>
      </c>
      <c r="JZ63" s="74">
        <f t="shared" si="518"/>
        <v>0</v>
      </c>
      <c r="KA63" s="75" t="str">
        <f t="shared" si="519"/>
        <v/>
      </c>
      <c r="KC63" s="75" t="str">
        <f t="shared" si="520"/>
        <v/>
      </c>
      <c r="KD63" s="76">
        <f t="shared" si="521"/>
        <v>1</v>
      </c>
      <c r="KF63" s="76">
        <f t="shared" si="522"/>
        <v>15</v>
      </c>
      <c r="KG63" s="72"/>
      <c r="KH63" s="73" t="str">
        <f t="shared" si="523"/>
        <v/>
      </c>
      <c r="KJ63" s="73" t="str">
        <f t="shared" si="524"/>
        <v/>
      </c>
      <c r="KK63" s="74">
        <f t="shared" si="525"/>
        <v>0</v>
      </c>
      <c r="KM63" s="74">
        <f t="shared" si="526"/>
        <v>0</v>
      </c>
      <c r="KN63" s="75" t="str">
        <f t="shared" si="527"/>
        <v/>
      </c>
      <c r="KP63" s="75" t="str">
        <f t="shared" si="528"/>
        <v/>
      </c>
      <c r="KQ63" s="76">
        <f t="shared" si="529"/>
        <v>1</v>
      </c>
      <c r="KS63" s="76">
        <f t="shared" si="530"/>
        <v>15</v>
      </c>
      <c r="KT63" s="72"/>
      <c r="KV63" s="72"/>
      <c r="KW63" s="73" t="str">
        <f t="shared" si="531"/>
        <v/>
      </c>
      <c r="KY63" s="73" t="str">
        <f t="shared" si="532"/>
        <v/>
      </c>
      <c r="KZ63" s="74">
        <f t="shared" si="533"/>
        <v>0</v>
      </c>
      <c r="LB63" s="74">
        <f t="shared" si="534"/>
        <v>0</v>
      </c>
      <c r="LC63" s="75" t="str">
        <f t="shared" si="535"/>
        <v/>
      </c>
      <c r="LE63" s="75" t="str">
        <f t="shared" si="536"/>
        <v/>
      </c>
      <c r="LF63" s="76">
        <f t="shared" si="537"/>
        <v>1</v>
      </c>
      <c r="LH63" s="76">
        <f t="shared" si="538"/>
        <v>15</v>
      </c>
    </row>
    <row r="64" spans="1:320" ht="12.75" hidden="1" thickBot="1" x14ac:dyDescent="0.25">
      <c r="A64" s="250"/>
      <c r="R64" s="11">
        <v>21</v>
      </c>
      <c r="U64" s="70"/>
      <c r="V64" s="11" t="str">
        <f t="shared" si="370"/>
        <v>Lechbruck Flößerbuam</v>
      </c>
      <c r="AJ64" s="71"/>
      <c r="AK64" s="248"/>
      <c r="AL64" s="71"/>
      <c r="AM64" s="73" t="str">
        <f t="shared" si="371"/>
        <v/>
      </c>
      <c r="AO64" s="73" t="str">
        <f t="shared" si="372"/>
        <v/>
      </c>
      <c r="AP64" s="74">
        <f t="shared" si="373"/>
        <v>0</v>
      </c>
      <c r="AR64" s="74">
        <f t="shared" si="374"/>
        <v>0</v>
      </c>
      <c r="AS64" s="75" t="str">
        <f t="shared" si="375"/>
        <v/>
      </c>
      <c r="AU64" s="75" t="str">
        <f t="shared" si="376"/>
        <v/>
      </c>
      <c r="AV64" s="76">
        <f t="shared" si="377"/>
        <v>0</v>
      </c>
      <c r="AX64" s="76">
        <f t="shared" si="378"/>
        <v>0</v>
      </c>
      <c r="AY64" s="72"/>
      <c r="AZ64" s="73" t="str">
        <f t="shared" si="379"/>
        <v/>
      </c>
      <c r="BB64" s="73" t="str">
        <f t="shared" si="380"/>
        <v/>
      </c>
      <c r="BC64" s="74">
        <f t="shared" si="381"/>
        <v>0</v>
      </c>
      <c r="BE64" s="74">
        <f t="shared" si="382"/>
        <v>0</v>
      </c>
      <c r="BF64" s="75" t="str">
        <f t="shared" si="383"/>
        <v/>
      </c>
      <c r="BH64" s="75" t="str">
        <f t="shared" si="384"/>
        <v/>
      </c>
      <c r="BI64" s="76">
        <f t="shared" si="385"/>
        <v>0</v>
      </c>
      <c r="BK64" s="76">
        <f t="shared" si="386"/>
        <v>0</v>
      </c>
      <c r="BL64" s="72"/>
      <c r="BM64" s="73" t="str">
        <f t="shared" si="387"/>
        <v/>
      </c>
      <c r="BO64" s="73" t="str">
        <f t="shared" si="388"/>
        <v/>
      </c>
      <c r="BP64" s="74">
        <f t="shared" si="389"/>
        <v>0</v>
      </c>
      <c r="BR64" s="74">
        <f t="shared" si="390"/>
        <v>0</v>
      </c>
      <c r="BS64" s="75" t="str">
        <f t="shared" si="391"/>
        <v/>
      </c>
      <c r="BU64" s="75" t="str">
        <f t="shared" si="392"/>
        <v/>
      </c>
      <c r="BV64" s="76">
        <f t="shared" si="393"/>
        <v>0</v>
      </c>
      <c r="BX64" s="76">
        <f t="shared" si="394"/>
        <v>0</v>
      </c>
      <c r="BY64" s="72"/>
      <c r="BZ64" s="73" t="str">
        <f t="shared" si="395"/>
        <v/>
      </c>
      <c r="CB64" s="73" t="str">
        <f t="shared" si="396"/>
        <v/>
      </c>
      <c r="CC64" s="74">
        <f t="shared" si="397"/>
        <v>0</v>
      </c>
      <c r="CE64" s="74">
        <f t="shared" si="398"/>
        <v>0</v>
      </c>
      <c r="CF64" s="75" t="str">
        <f t="shared" si="399"/>
        <v/>
      </c>
      <c r="CH64" s="75" t="str">
        <f t="shared" si="400"/>
        <v/>
      </c>
      <c r="CI64" s="76">
        <f t="shared" si="401"/>
        <v>0</v>
      </c>
      <c r="CK64" s="76">
        <f t="shared" si="402"/>
        <v>0</v>
      </c>
      <c r="CL64" s="248"/>
      <c r="CM64" s="136"/>
      <c r="CN64" s="247"/>
      <c r="CO64" s="73" t="str">
        <f t="shared" si="403"/>
        <v/>
      </c>
      <c r="CQ64" s="73" t="str">
        <f t="shared" si="404"/>
        <v/>
      </c>
      <c r="CR64" s="74">
        <f t="shared" si="405"/>
        <v>0</v>
      </c>
      <c r="CT64" s="74">
        <f t="shared" si="406"/>
        <v>0</v>
      </c>
      <c r="CU64" s="75" t="str">
        <f t="shared" si="407"/>
        <v/>
      </c>
      <c r="CW64" s="75" t="str">
        <f t="shared" si="408"/>
        <v/>
      </c>
      <c r="CX64" s="76">
        <f t="shared" si="409"/>
        <v>0</v>
      </c>
      <c r="CZ64" s="76">
        <f t="shared" si="410"/>
        <v>0</v>
      </c>
      <c r="DA64" s="72"/>
      <c r="DB64" s="73" t="str">
        <f t="shared" si="411"/>
        <v/>
      </c>
      <c r="DD64" s="73" t="str">
        <f t="shared" si="412"/>
        <v/>
      </c>
      <c r="DE64" s="74">
        <f t="shared" si="413"/>
        <v>0</v>
      </c>
      <c r="DG64" s="74">
        <f t="shared" si="414"/>
        <v>0</v>
      </c>
      <c r="DH64" s="75" t="str">
        <f t="shared" si="415"/>
        <v/>
      </c>
      <c r="DJ64" s="75" t="str">
        <f t="shared" si="416"/>
        <v/>
      </c>
      <c r="DK64" s="76">
        <f t="shared" si="417"/>
        <v>0</v>
      </c>
      <c r="DM64" s="76">
        <f t="shared" si="418"/>
        <v>0</v>
      </c>
      <c r="DN64" s="72"/>
      <c r="DO64" s="73" t="str">
        <f t="shared" si="419"/>
        <v/>
      </c>
      <c r="DQ64" s="73" t="str">
        <f t="shared" si="420"/>
        <v/>
      </c>
      <c r="DR64" s="74">
        <f t="shared" si="421"/>
        <v>0</v>
      </c>
      <c r="DT64" s="74">
        <f t="shared" si="422"/>
        <v>0</v>
      </c>
      <c r="DU64" s="75" t="str">
        <f t="shared" si="423"/>
        <v/>
      </c>
      <c r="DW64" s="75" t="str">
        <f t="shared" si="424"/>
        <v/>
      </c>
      <c r="DX64" s="76">
        <f t="shared" si="425"/>
        <v>0</v>
      </c>
      <c r="DZ64" s="76">
        <f t="shared" si="426"/>
        <v>0</v>
      </c>
      <c r="EA64" s="72"/>
      <c r="EB64" s="73" t="str">
        <f t="shared" si="427"/>
        <v/>
      </c>
      <c r="ED64" s="73" t="str">
        <f t="shared" si="428"/>
        <v/>
      </c>
      <c r="EE64" s="74">
        <f t="shared" si="429"/>
        <v>0</v>
      </c>
      <c r="EG64" s="74">
        <f t="shared" si="430"/>
        <v>0</v>
      </c>
      <c r="EH64" s="75" t="str">
        <f t="shared" si="431"/>
        <v/>
      </c>
      <c r="EJ64" s="75" t="str">
        <f t="shared" si="432"/>
        <v/>
      </c>
      <c r="EK64" s="76">
        <f t="shared" si="433"/>
        <v>0</v>
      </c>
      <c r="EM64" s="76">
        <f t="shared" si="434"/>
        <v>0</v>
      </c>
      <c r="EN64" s="248"/>
      <c r="EO64" s="136"/>
      <c r="EP64" s="247"/>
      <c r="EQ64" s="73" t="str">
        <f t="shared" si="435"/>
        <v/>
      </c>
      <c r="ES64" s="73" t="str">
        <f t="shared" si="436"/>
        <v/>
      </c>
      <c r="ET64" s="74">
        <f t="shared" si="437"/>
        <v>0</v>
      </c>
      <c r="EV64" s="74">
        <f t="shared" si="438"/>
        <v>0</v>
      </c>
      <c r="EW64" s="75" t="str">
        <f t="shared" si="439"/>
        <v/>
      </c>
      <c r="EY64" s="75" t="str">
        <f t="shared" si="440"/>
        <v/>
      </c>
      <c r="EZ64" s="76">
        <f t="shared" si="441"/>
        <v>0</v>
      </c>
      <c r="FB64" s="76">
        <f t="shared" si="442"/>
        <v>0</v>
      </c>
      <c r="FC64" s="72"/>
      <c r="FD64" s="73" t="str">
        <f t="shared" si="443"/>
        <v/>
      </c>
      <c r="FF64" s="73" t="str">
        <f t="shared" si="444"/>
        <v/>
      </c>
      <c r="FG64" s="74">
        <f t="shared" si="445"/>
        <v>0</v>
      </c>
      <c r="FI64" s="74">
        <f t="shared" si="446"/>
        <v>0</v>
      </c>
      <c r="FJ64" s="75" t="str">
        <f t="shared" si="447"/>
        <v/>
      </c>
      <c r="FL64" s="75" t="str">
        <f t="shared" si="448"/>
        <v/>
      </c>
      <c r="FM64" s="76">
        <f t="shared" si="449"/>
        <v>0</v>
      </c>
      <c r="FO64" s="76">
        <f t="shared" si="450"/>
        <v>0</v>
      </c>
      <c r="FP64" s="72"/>
      <c r="FQ64" s="73" t="str">
        <f t="shared" si="451"/>
        <v/>
      </c>
      <c r="FS64" s="73" t="str">
        <f t="shared" si="452"/>
        <v/>
      </c>
      <c r="FT64" s="74">
        <f t="shared" si="453"/>
        <v>0</v>
      </c>
      <c r="FV64" s="74">
        <f t="shared" si="454"/>
        <v>0</v>
      </c>
      <c r="FW64" s="75" t="str">
        <f t="shared" si="455"/>
        <v/>
      </c>
      <c r="FY64" s="75" t="str">
        <f t="shared" si="456"/>
        <v/>
      </c>
      <c r="FZ64" s="76">
        <f t="shared" si="457"/>
        <v>0</v>
      </c>
      <c r="GB64" s="76">
        <f t="shared" si="458"/>
        <v>0</v>
      </c>
      <c r="GC64" s="72"/>
      <c r="GD64" s="73" t="str">
        <f t="shared" si="459"/>
        <v/>
      </c>
      <c r="GF64" s="73" t="str">
        <f t="shared" si="460"/>
        <v/>
      </c>
      <c r="GG64" s="74">
        <f t="shared" si="461"/>
        <v>0</v>
      </c>
      <c r="GI64" s="74">
        <f t="shared" si="462"/>
        <v>0</v>
      </c>
      <c r="GJ64" s="75" t="str">
        <f t="shared" si="463"/>
        <v/>
      </c>
      <c r="GL64" s="75" t="str">
        <f t="shared" si="464"/>
        <v/>
      </c>
      <c r="GM64" s="76">
        <f t="shared" si="465"/>
        <v>0</v>
      </c>
      <c r="GO64" s="76">
        <f t="shared" si="466"/>
        <v>0</v>
      </c>
      <c r="GP64" s="248"/>
      <c r="GQ64" s="136"/>
      <c r="GR64" s="247"/>
      <c r="GS64" s="73" t="str">
        <f t="shared" si="467"/>
        <v/>
      </c>
      <c r="GU64" s="73" t="str">
        <f t="shared" si="468"/>
        <v/>
      </c>
      <c r="GV64" s="74">
        <f t="shared" si="469"/>
        <v>0</v>
      </c>
      <c r="GX64" s="74">
        <f t="shared" si="470"/>
        <v>0</v>
      </c>
      <c r="GY64" s="75" t="str">
        <f t="shared" si="471"/>
        <v/>
      </c>
      <c r="HA64" s="75" t="str">
        <f t="shared" si="472"/>
        <v/>
      </c>
      <c r="HB64" s="76">
        <f t="shared" si="473"/>
        <v>0</v>
      </c>
      <c r="HD64" s="76">
        <f t="shared" si="474"/>
        <v>0</v>
      </c>
      <c r="HE64" s="72"/>
      <c r="HF64" s="73" t="str">
        <f t="shared" si="475"/>
        <v/>
      </c>
      <c r="HH64" s="73" t="str">
        <f t="shared" si="476"/>
        <v/>
      </c>
      <c r="HI64" s="74">
        <f t="shared" si="477"/>
        <v>0</v>
      </c>
      <c r="HK64" s="74">
        <f t="shared" si="478"/>
        <v>0</v>
      </c>
      <c r="HL64" s="75" t="str">
        <f t="shared" si="479"/>
        <v/>
      </c>
      <c r="HN64" s="75" t="str">
        <f t="shared" si="480"/>
        <v/>
      </c>
      <c r="HO64" s="76">
        <f t="shared" si="481"/>
        <v>0</v>
      </c>
      <c r="HQ64" s="76">
        <f t="shared" si="482"/>
        <v>0</v>
      </c>
      <c r="HR64" s="72"/>
      <c r="HS64" s="73" t="str">
        <f t="shared" si="483"/>
        <v/>
      </c>
      <c r="HU64" s="73" t="str">
        <f t="shared" si="484"/>
        <v/>
      </c>
      <c r="HV64" s="74">
        <f t="shared" si="485"/>
        <v>0</v>
      </c>
      <c r="HX64" s="74">
        <f t="shared" si="486"/>
        <v>0</v>
      </c>
      <c r="HY64" s="75" t="str">
        <f t="shared" si="487"/>
        <v/>
      </c>
      <c r="IA64" s="75" t="str">
        <f t="shared" si="488"/>
        <v/>
      </c>
      <c r="IB64" s="76">
        <f t="shared" si="489"/>
        <v>0</v>
      </c>
      <c r="ID64" s="76">
        <f t="shared" si="490"/>
        <v>0</v>
      </c>
      <c r="IE64" s="72"/>
      <c r="IF64" s="73" t="str">
        <f t="shared" si="491"/>
        <v/>
      </c>
      <c r="IH64" s="73" t="str">
        <f t="shared" si="492"/>
        <v/>
      </c>
      <c r="II64" s="74">
        <f t="shared" si="493"/>
        <v>0</v>
      </c>
      <c r="IK64" s="74">
        <f t="shared" si="494"/>
        <v>0</v>
      </c>
      <c r="IL64" s="75" t="str">
        <f t="shared" si="495"/>
        <v/>
      </c>
      <c r="IN64" s="75" t="str">
        <f t="shared" si="496"/>
        <v/>
      </c>
      <c r="IO64" s="76">
        <f t="shared" si="497"/>
        <v>0</v>
      </c>
      <c r="IQ64" s="76">
        <f t="shared" si="498"/>
        <v>0</v>
      </c>
      <c r="IR64" s="72"/>
      <c r="IT64" s="72"/>
      <c r="IU64" s="73" t="str">
        <f t="shared" si="499"/>
        <v/>
      </c>
      <c r="IW64" s="73" t="str">
        <f t="shared" si="500"/>
        <v/>
      </c>
      <c r="IX64" s="74">
        <f t="shared" si="501"/>
        <v>0</v>
      </c>
      <c r="IZ64" s="74">
        <f t="shared" si="502"/>
        <v>0</v>
      </c>
      <c r="JA64" s="75" t="str">
        <f t="shared" si="503"/>
        <v/>
      </c>
      <c r="JC64" s="75" t="str">
        <f t="shared" si="504"/>
        <v/>
      </c>
      <c r="JD64" s="76">
        <f t="shared" si="505"/>
        <v>0</v>
      </c>
      <c r="JF64" s="76">
        <f t="shared" si="506"/>
        <v>0</v>
      </c>
      <c r="JG64" s="72"/>
      <c r="JH64" s="73" t="str">
        <f t="shared" si="507"/>
        <v>HN</v>
      </c>
      <c r="JJ64" s="73" t="str">
        <f t="shared" si="508"/>
        <v/>
      </c>
      <c r="JK64" s="74">
        <f t="shared" si="509"/>
        <v>0</v>
      </c>
      <c r="JM64" s="74">
        <f t="shared" si="510"/>
        <v>9</v>
      </c>
      <c r="JN64" s="75" t="str">
        <f t="shared" si="511"/>
        <v/>
      </c>
      <c r="JP64" s="75" t="str">
        <f t="shared" si="512"/>
        <v/>
      </c>
      <c r="JQ64" s="76">
        <f t="shared" si="513"/>
        <v>0</v>
      </c>
      <c r="JS64" s="76">
        <f t="shared" si="514"/>
        <v>0</v>
      </c>
      <c r="JT64" s="72"/>
      <c r="JU64" s="73" t="str">
        <f t="shared" si="515"/>
        <v/>
      </c>
      <c r="JW64" s="73" t="str">
        <f t="shared" si="516"/>
        <v/>
      </c>
      <c r="JX64" s="74">
        <f t="shared" si="517"/>
        <v>0</v>
      </c>
      <c r="JZ64" s="74">
        <f t="shared" si="518"/>
        <v>9</v>
      </c>
      <c r="KA64" s="75" t="str">
        <f t="shared" si="519"/>
        <v/>
      </c>
      <c r="KC64" s="75" t="str">
        <f t="shared" si="520"/>
        <v/>
      </c>
      <c r="KD64" s="76">
        <f t="shared" si="521"/>
        <v>0</v>
      </c>
      <c r="KF64" s="76">
        <f t="shared" si="522"/>
        <v>0</v>
      </c>
      <c r="KG64" s="72"/>
      <c r="KH64" s="73" t="str">
        <f t="shared" si="523"/>
        <v/>
      </c>
      <c r="KJ64" s="73" t="str">
        <f t="shared" si="524"/>
        <v/>
      </c>
      <c r="KK64" s="74">
        <f t="shared" si="525"/>
        <v>0</v>
      </c>
      <c r="KM64" s="74">
        <f t="shared" si="526"/>
        <v>9</v>
      </c>
      <c r="KN64" s="75" t="str">
        <f t="shared" si="527"/>
        <v/>
      </c>
      <c r="KP64" s="75" t="str">
        <f t="shared" si="528"/>
        <v/>
      </c>
      <c r="KQ64" s="76">
        <f t="shared" si="529"/>
        <v>0</v>
      </c>
      <c r="KS64" s="76">
        <f t="shared" si="530"/>
        <v>0</v>
      </c>
      <c r="KT64" s="72"/>
      <c r="KV64" s="72"/>
      <c r="KW64" s="73" t="str">
        <f t="shared" si="531"/>
        <v/>
      </c>
      <c r="KY64" s="73" t="str">
        <f t="shared" si="532"/>
        <v/>
      </c>
      <c r="KZ64" s="74">
        <f t="shared" si="533"/>
        <v>0</v>
      </c>
      <c r="LB64" s="74">
        <f t="shared" si="534"/>
        <v>9</v>
      </c>
      <c r="LC64" s="75" t="str">
        <f t="shared" si="535"/>
        <v/>
      </c>
      <c r="LE64" s="75" t="str">
        <f t="shared" si="536"/>
        <v/>
      </c>
      <c r="LF64" s="76">
        <f t="shared" si="537"/>
        <v>0</v>
      </c>
      <c r="LH64" s="76">
        <f t="shared" si="538"/>
        <v>0</v>
      </c>
    </row>
    <row r="65" spans="1:320" ht="12.75" hidden="1" thickBot="1" x14ac:dyDescent="0.25">
      <c r="A65" s="250"/>
      <c r="R65" s="11">
        <v>22</v>
      </c>
      <c r="U65" s="70"/>
      <c r="V65" s="11" t="str">
        <f t="shared" si="370"/>
        <v>Peiting Devils</v>
      </c>
      <c r="AJ65" s="71"/>
      <c r="AK65" s="248"/>
      <c r="AL65" s="71"/>
      <c r="AM65" s="73" t="str">
        <f t="shared" si="371"/>
        <v/>
      </c>
      <c r="AO65" s="73" t="str">
        <f t="shared" si="372"/>
        <v/>
      </c>
      <c r="AP65" s="74">
        <f t="shared" si="373"/>
        <v>0</v>
      </c>
      <c r="AR65" s="74">
        <f t="shared" si="374"/>
        <v>0</v>
      </c>
      <c r="AS65" s="75" t="str">
        <f t="shared" si="375"/>
        <v/>
      </c>
      <c r="AU65" s="75" t="str">
        <f t="shared" si="376"/>
        <v/>
      </c>
      <c r="AV65" s="76">
        <f t="shared" si="377"/>
        <v>0</v>
      </c>
      <c r="AX65" s="76">
        <f t="shared" si="378"/>
        <v>0</v>
      </c>
      <c r="AY65" s="72"/>
      <c r="AZ65" s="73" t="str">
        <f t="shared" si="379"/>
        <v/>
      </c>
      <c r="BB65" s="73" t="str">
        <f t="shared" si="380"/>
        <v/>
      </c>
      <c r="BC65" s="74">
        <f t="shared" si="381"/>
        <v>0</v>
      </c>
      <c r="BE65" s="74">
        <f t="shared" si="382"/>
        <v>0</v>
      </c>
      <c r="BF65" s="75" t="str">
        <f t="shared" si="383"/>
        <v/>
      </c>
      <c r="BH65" s="75" t="str">
        <f t="shared" si="384"/>
        <v/>
      </c>
      <c r="BI65" s="76">
        <f t="shared" si="385"/>
        <v>0</v>
      </c>
      <c r="BK65" s="76">
        <f t="shared" si="386"/>
        <v>0</v>
      </c>
      <c r="BL65" s="72"/>
      <c r="BM65" s="73" t="str">
        <f t="shared" si="387"/>
        <v/>
      </c>
      <c r="BO65" s="73" t="str">
        <f t="shared" si="388"/>
        <v/>
      </c>
      <c r="BP65" s="74">
        <f t="shared" si="389"/>
        <v>0</v>
      </c>
      <c r="BR65" s="74">
        <f t="shared" si="390"/>
        <v>0</v>
      </c>
      <c r="BS65" s="75" t="str">
        <f t="shared" si="391"/>
        <v/>
      </c>
      <c r="BU65" s="75" t="str">
        <f t="shared" si="392"/>
        <v/>
      </c>
      <c r="BV65" s="76">
        <f t="shared" si="393"/>
        <v>0</v>
      </c>
      <c r="BX65" s="76">
        <f t="shared" si="394"/>
        <v>0</v>
      </c>
      <c r="BY65" s="72"/>
      <c r="BZ65" s="73" t="str">
        <f t="shared" si="395"/>
        <v/>
      </c>
      <c r="CB65" s="73" t="str">
        <f t="shared" si="396"/>
        <v/>
      </c>
      <c r="CC65" s="74">
        <f t="shared" si="397"/>
        <v>0</v>
      </c>
      <c r="CE65" s="74">
        <f t="shared" si="398"/>
        <v>0</v>
      </c>
      <c r="CF65" s="75" t="str">
        <f t="shared" si="399"/>
        <v/>
      </c>
      <c r="CH65" s="75" t="str">
        <f t="shared" si="400"/>
        <v/>
      </c>
      <c r="CI65" s="76">
        <f t="shared" si="401"/>
        <v>0</v>
      </c>
      <c r="CK65" s="76">
        <f t="shared" si="402"/>
        <v>0</v>
      </c>
      <c r="CL65" s="248"/>
      <c r="CM65" s="136"/>
      <c r="CN65" s="247"/>
      <c r="CO65" s="73" t="str">
        <f t="shared" si="403"/>
        <v/>
      </c>
      <c r="CQ65" s="73" t="str">
        <f t="shared" si="404"/>
        <v/>
      </c>
      <c r="CR65" s="74">
        <f t="shared" si="405"/>
        <v>0</v>
      </c>
      <c r="CT65" s="74">
        <f t="shared" si="406"/>
        <v>0</v>
      </c>
      <c r="CU65" s="75" t="str">
        <f t="shared" si="407"/>
        <v/>
      </c>
      <c r="CW65" s="75" t="str">
        <f t="shared" si="408"/>
        <v/>
      </c>
      <c r="CX65" s="76">
        <f t="shared" si="409"/>
        <v>0</v>
      </c>
      <c r="CZ65" s="76">
        <f t="shared" si="410"/>
        <v>0</v>
      </c>
      <c r="DA65" s="72"/>
      <c r="DB65" s="73" t="str">
        <f t="shared" si="411"/>
        <v/>
      </c>
      <c r="DD65" s="73" t="str">
        <f t="shared" si="412"/>
        <v/>
      </c>
      <c r="DE65" s="74">
        <f t="shared" si="413"/>
        <v>0</v>
      </c>
      <c r="DG65" s="74">
        <f t="shared" si="414"/>
        <v>0</v>
      </c>
      <c r="DH65" s="75" t="str">
        <f t="shared" si="415"/>
        <v/>
      </c>
      <c r="DJ65" s="75" t="str">
        <f t="shared" si="416"/>
        <v/>
      </c>
      <c r="DK65" s="76">
        <f t="shared" si="417"/>
        <v>0</v>
      </c>
      <c r="DM65" s="76">
        <f t="shared" si="418"/>
        <v>0</v>
      </c>
      <c r="DN65" s="72"/>
      <c r="DO65" s="73" t="str">
        <f t="shared" si="419"/>
        <v/>
      </c>
      <c r="DQ65" s="73" t="str">
        <f t="shared" si="420"/>
        <v/>
      </c>
      <c r="DR65" s="74">
        <f t="shared" si="421"/>
        <v>0</v>
      </c>
      <c r="DT65" s="74">
        <f t="shared" si="422"/>
        <v>0</v>
      </c>
      <c r="DU65" s="75" t="str">
        <f t="shared" si="423"/>
        <v/>
      </c>
      <c r="DW65" s="75" t="str">
        <f t="shared" si="424"/>
        <v/>
      </c>
      <c r="DX65" s="76">
        <f t="shared" si="425"/>
        <v>0</v>
      </c>
      <c r="DZ65" s="76">
        <f t="shared" si="426"/>
        <v>0</v>
      </c>
      <c r="EA65" s="72"/>
      <c r="EB65" s="73" t="str">
        <f t="shared" si="427"/>
        <v/>
      </c>
      <c r="ED65" s="73" t="str">
        <f t="shared" si="428"/>
        <v/>
      </c>
      <c r="EE65" s="74">
        <f t="shared" si="429"/>
        <v>0</v>
      </c>
      <c r="EG65" s="74">
        <f t="shared" si="430"/>
        <v>0</v>
      </c>
      <c r="EH65" s="75" t="str">
        <f t="shared" si="431"/>
        <v/>
      </c>
      <c r="EJ65" s="75" t="str">
        <f t="shared" si="432"/>
        <v/>
      </c>
      <c r="EK65" s="76">
        <f t="shared" si="433"/>
        <v>0</v>
      </c>
      <c r="EM65" s="76">
        <f t="shared" si="434"/>
        <v>0</v>
      </c>
      <c r="EN65" s="248"/>
      <c r="EO65" s="136"/>
      <c r="EP65" s="247"/>
      <c r="EQ65" s="73" t="str">
        <f t="shared" si="435"/>
        <v/>
      </c>
      <c r="ES65" s="73" t="str">
        <f t="shared" si="436"/>
        <v/>
      </c>
      <c r="ET65" s="74">
        <f t="shared" si="437"/>
        <v>0</v>
      </c>
      <c r="EV65" s="74">
        <f t="shared" si="438"/>
        <v>0</v>
      </c>
      <c r="EW65" s="75" t="str">
        <f t="shared" si="439"/>
        <v/>
      </c>
      <c r="EY65" s="75" t="str">
        <f t="shared" si="440"/>
        <v/>
      </c>
      <c r="EZ65" s="76">
        <f t="shared" si="441"/>
        <v>0</v>
      </c>
      <c r="FB65" s="76">
        <f t="shared" si="442"/>
        <v>0</v>
      </c>
      <c r="FC65" s="72"/>
      <c r="FD65" s="73" t="str">
        <f t="shared" si="443"/>
        <v/>
      </c>
      <c r="FF65" s="73" t="str">
        <f t="shared" si="444"/>
        <v/>
      </c>
      <c r="FG65" s="74">
        <f t="shared" si="445"/>
        <v>0</v>
      </c>
      <c r="FI65" s="74">
        <f t="shared" si="446"/>
        <v>0</v>
      </c>
      <c r="FJ65" s="75" t="str">
        <f t="shared" si="447"/>
        <v/>
      </c>
      <c r="FL65" s="75" t="str">
        <f t="shared" si="448"/>
        <v/>
      </c>
      <c r="FM65" s="76">
        <f t="shared" si="449"/>
        <v>0</v>
      </c>
      <c r="FO65" s="76">
        <f t="shared" si="450"/>
        <v>0</v>
      </c>
      <c r="FP65" s="72"/>
      <c r="FQ65" s="73" t="str">
        <f t="shared" si="451"/>
        <v/>
      </c>
      <c r="FS65" s="73" t="str">
        <f t="shared" si="452"/>
        <v/>
      </c>
      <c r="FT65" s="74">
        <f t="shared" si="453"/>
        <v>0</v>
      </c>
      <c r="FV65" s="74">
        <f t="shared" si="454"/>
        <v>0</v>
      </c>
      <c r="FW65" s="75" t="str">
        <f t="shared" si="455"/>
        <v/>
      </c>
      <c r="FY65" s="75" t="str">
        <f t="shared" si="456"/>
        <v/>
      </c>
      <c r="FZ65" s="76">
        <f t="shared" si="457"/>
        <v>0</v>
      </c>
      <c r="GB65" s="76">
        <f t="shared" si="458"/>
        <v>0</v>
      </c>
      <c r="GC65" s="72"/>
      <c r="GD65" s="73" t="str">
        <f t="shared" si="459"/>
        <v/>
      </c>
      <c r="GF65" s="73" t="str">
        <f t="shared" si="460"/>
        <v/>
      </c>
      <c r="GG65" s="74">
        <f t="shared" si="461"/>
        <v>0</v>
      </c>
      <c r="GI65" s="74">
        <f t="shared" si="462"/>
        <v>0</v>
      </c>
      <c r="GJ65" s="75" t="str">
        <f t="shared" si="463"/>
        <v/>
      </c>
      <c r="GL65" s="75" t="str">
        <f t="shared" si="464"/>
        <v/>
      </c>
      <c r="GM65" s="76">
        <f t="shared" si="465"/>
        <v>0</v>
      </c>
      <c r="GO65" s="76">
        <f t="shared" si="466"/>
        <v>0</v>
      </c>
      <c r="GP65" s="248"/>
      <c r="GQ65" s="136"/>
      <c r="GR65" s="247"/>
      <c r="GS65" s="73" t="str">
        <f t="shared" si="467"/>
        <v/>
      </c>
      <c r="GU65" s="73" t="str">
        <f t="shared" si="468"/>
        <v/>
      </c>
      <c r="GV65" s="74">
        <f t="shared" si="469"/>
        <v>0</v>
      </c>
      <c r="GX65" s="74">
        <f t="shared" si="470"/>
        <v>0</v>
      </c>
      <c r="GY65" s="75" t="str">
        <f t="shared" si="471"/>
        <v/>
      </c>
      <c r="HA65" s="75" t="str">
        <f t="shared" si="472"/>
        <v/>
      </c>
      <c r="HB65" s="76">
        <f t="shared" si="473"/>
        <v>0</v>
      </c>
      <c r="HD65" s="76">
        <f t="shared" si="474"/>
        <v>0</v>
      </c>
      <c r="HE65" s="72"/>
      <c r="HF65" s="73" t="str">
        <f t="shared" si="475"/>
        <v/>
      </c>
      <c r="HH65" s="73" t="str">
        <f t="shared" si="476"/>
        <v/>
      </c>
      <c r="HI65" s="74">
        <f t="shared" si="477"/>
        <v>0</v>
      </c>
      <c r="HK65" s="74">
        <f t="shared" si="478"/>
        <v>0</v>
      </c>
      <c r="HL65" s="75" t="str">
        <f t="shared" si="479"/>
        <v/>
      </c>
      <c r="HN65" s="75" t="str">
        <f t="shared" si="480"/>
        <v/>
      </c>
      <c r="HO65" s="76">
        <f t="shared" si="481"/>
        <v>0</v>
      </c>
      <c r="HQ65" s="76">
        <f t="shared" si="482"/>
        <v>0</v>
      </c>
      <c r="HR65" s="72"/>
      <c r="HS65" s="73" t="str">
        <f t="shared" si="483"/>
        <v/>
      </c>
      <c r="HU65" s="73" t="str">
        <f t="shared" si="484"/>
        <v/>
      </c>
      <c r="HV65" s="74">
        <f t="shared" si="485"/>
        <v>0</v>
      </c>
      <c r="HX65" s="74">
        <f t="shared" si="486"/>
        <v>0</v>
      </c>
      <c r="HY65" s="75" t="str">
        <f t="shared" si="487"/>
        <v/>
      </c>
      <c r="IA65" s="75" t="str">
        <f t="shared" si="488"/>
        <v/>
      </c>
      <c r="IB65" s="76">
        <f t="shared" si="489"/>
        <v>0</v>
      </c>
      <c r="ID65" s="76">
        <f t="shared" si="490"/>
        <v>0</v>
      </c>
      <c r="IE65" s="72"/>
      <c r="IF65" s="73" t="str">
        <f t="shared" si="491"/>
        <v>HN</v>
      </c>
      <c r="IH65" s="73" t="str">
        <f t="shared" si="492"/>
        <v/>
      </c>
      <c r="II65" s="74">
        <f t="shared" si="493"/>
        <v>0</v>
      </c>
      <c r="IK65" s="74">
        <f t="shared" si="494"/>
        <v>4</v>
      </c>
      <c r="IL65" s="75" t="str">
        <f t="shared" si="495"/>
        <v>AN</v>
      </c>
      <c r="IN65" s="75" t="str">
        <f t="shared" si="496"/>
        <v/>
      </c>
      <c r="IO65" s="76">
        <f t="shared" si="497"/>
        <v>3</v>
      </c>
      <c r="IQ65" s="76">
        <f t="shared" si="498"/>
        <v>4</v>
      </c>
      <c r="IR65" s="72"/>
      <c r="IT65" s="72"/>
      <c r="IU65" s="73" t="str">
        <f t="shared" si="499"/>
        <v/>
      </c>
      <c r="IW65" s="73" t="str">
        <f t="shared" si="500"/>
        <v/>
      </c>
      <c r="IX65" s="74">
        <f t="shared" si="501"/>
        <v>0</v>
      </c>
      <c r="IZ65" s="74">
        <f t="shared" si="502"/>
        <v>4</v>
      </c>
      <c r="JA65" s="75" t="str">
        <f t="shared" si="503"/>
        <v/>
      </c>
      <c r="JC65" s="75" t="str">
        <f t="shared" si="504"/>
        <v/>
      </c>
      <c r="JD65" s="76">
        <f t="shared" si="505"/>
        <v>3</v>
      </c>
      <c r="JF65" s="76">
        <f t="shared" si="506"/>
        <v>4</v>
      </c>
      <c r="JG65" s="72"/>
      <c r="JH65" s="73" t="str">
        <f t="shared" si="507"/>
        <v/>
      </c>
      <c r="JJ65" s="73" t="str">
        <f t="shared" si="508"/>
        <v/>
      </c>
      <c r="JK65" s="74">
        <f t="shared" si="509"/>
        <v>0</v>
      </c>
      <c r="JM65" s="74">
        <f t="shared" si="510"/>
        <v>4</v>
      </c>
      <c r="JN65" s="75" t="str">
        <f t="shared" si="511"/>
        <v/>
      </c>
      <c r="JP65" s="75" t="str">
        <f t="shared" si="512"/>
        <v/>
      </c>
      <c r="JQ65" s="76">
        <f t="shared" si="513"/>
        <v>3</v>
      </c>
      <c r="JS65" s="76">
        <f t="shared" si="514"/>
        <v>4</v>
      </c>
      <c r="JT65" s="72"/>
      <c r="JU65" s="73" t="str">
        <f t="shared" si="515"/>
        <v/>
      </c>
      <c r="JW65" s="73" t="str">
        <f t="shared" si="516"/>
        <v/>
      </c>
      <c r="JX65" s="74">
        <f t="shared" si="517"/>
        <v>0</v>
      </c>
      <c r="JZ65" s="74">
        <f t="shared" si="518"/>
        <v>4</v>
      </c>
      <c r="KA65" s="75" t="str">
        <f t="shared" si="519"/>
        <v/>
      </c>
      <c r="KC65" s="75" t="str">
        <f t="shared" si="520"/>
        <v/>
      </c>
      <c r="KD65" s="76">
        <f t="shared" si="521"/>
        <v>3</v>
      </c>
      <c r="KF65" s="76">
        <f t="shared" si="522"/>
        <v>4</v>
      </c>
      <c r="KG65" s="72"/>
      <c r="KH65" s="73" t="str">
        <f t="shared" si="523"/>
        <v/>
      </c>
      <c r="KJ65" s="73" t="str">
        <f t="shared" si="524"/>
        <v/>
      </c>
      <c r="KK65" s="74">
        <f t="shared" si="525"/>
        <v>0</v>
      </c>
      <c r="KM65" s="74">
        <f t="shared" si="526"/>
        <v>4</v>
      </c>
      <c r="KN65" s="75" t="str">
        <f t="shared" si="527"/>
        <v/>
      </c>
      <c r="KP65" s="75" t="str">
        <f t="shared" si="528"/>
        <v/>
      </c>
      <c r="KQ65" s="76">
        <f t="shared" si="529"/>
        <v>3</v>
      </c>
      <c r="KS65" s="76">
        <f t="shared" si="530"/>
        <v>4</v>
      </c>
      <c r="KT65" s="72"/>
      <c r="KV65" s="72"/>
      <c r="KW65" s="73" t="str">
        <f t="shared" si="531"/>
        <v/>
      </c>
      <c r="KY65" s="73" t="str">
        <f t="shared" si="532"/>
        <v/>
      </c>
      <c r="KZ65" s="74">
        <f t="shared" si="533"/>
        <v>0</v>
      </c>
      <c r="LB65" s="74">
        <f t="shared" si="534"/>
        <v>4</v>
      </c>
      <c r="LC65" s="75" t="str">
        <f t="shared" si="535"/>
        <v/>
      </c>
      <c r="LE65" s="75" t="str">
        <f t="shared" si="536"/>
        <v/>
      </c>
      <c r="LF65" s="76">
        <f t="shared" si="537"/>
        <v>3</v>
      </c>
      <c r="LH65" s="76">
        <f t="shared" si="538"/>
        <v>4</v>
      </c>
    </row>
    <row r="66" spans="1:320" ht="12.75" hidden="1" thickBot="1" x14ac:dyDescent="0.25">
      <c r="A66" s="250"/>
      <c r="R66" s="11">
        <v>23</v>
      </c>
      <c r="U66" s="70"/>
      <c r="V66" s="11" t="str">
        <f t="shared" si="370"/>
        <v>Polizei Schongau &amp; Co.</v>
      </c>
      <c r="AJ66" s="71"/>
      <c r="AK66" s="248"/>
      <c r="AL66" s="71"/>
      <c r="AM66" s="73" t="str">
        <f t="shared" si="371"/>
        <v/>
      </c>
      <c r="AO66" s="73" t="str">
        <f t="shared" si="372"/>
        <v/>
      </c>
      <c r="AP66" s="74">
        <f t="shared" si="373"/>
        <v>0</v>
      </c>
      <c r="AR66" s="74">
        <f t="shared" si="374"/>
        <v>0</v>
      </c>
      <c r="AS66" s="75" t="str">
        <f t="shared" si="375"/>
        <v/>
      </c>
      <c r="AU66" s="75" t="str">
        <f t="shared" si="376"/>
        <v/>
      </c>
      <c r="AV66" s="76">
        <f t="shared" si="377"/>
        <v>0</v>
      </c>
      <c r="AX66" s="76">
        <f t="shared" si="378"/>
        <v>0</v>
      </c>
      <c r="AY66" s="72"/>
      <c r="AZ66" s="73" t="str">
        <f t="shared" si="379"/>
        <v/>
      </c>
      <c r="BB66" s="73" t="str">
        <f t="shared" si="380"/>
        <v/>
      </c>
      <c r="BC66" s="74">
        <f t="shared" si="381"/>
        <v>0</v>
      </c>
      <c r="BE66" s="74">
        <f t="shared" si="382"/>
        <v>0</v>
      </c>
      <c r="BF66" s="75" t="str">
        <f t="shared" si="383"/>
        <v/>
      </c>
      <c r="BH66" s="75" t="str">
        <f t="shared" si="384"/>
        <v/>
      </c>
      <c r="BI66" s="76">
        <f t="shared" si="385"/>
        <v>0</v>
      </c>
      <c r="BK66" s="76">
        <f t="shared" si="386"/>
        <v>0</v>
      </c>
      <c r="BL66" s="72"/>
      <c r="BM66" s="73" t="str">
        <f t="shared" si="387"/>
        <v/>
      </c>
      <c r="BO66" s="73" t="str">
        <f t="shared" si="388"/>
        <v/>
      </c>
      <c r="BP66" s="74">
        <f t="shared" si="389"/>
        <v>0</v>
      </c>
      <c r="BR66" s="74">
        <f t="shared" si="390"/>
        <v>0</v>
      </c>
      <c r="BS66" s="75" t="str">
        <f t="shared" si="391"/>
        <v/>
      </c>
      <c r="BU66" s="75" t="str">
        <f t="shared" si="392"/>
        <v/>
      </c>
      <c r="BV66" s="76">
        <f t="shared" si="393"/>
        <v>0</v>
      </c>
      <c r="BX66" s="76">
        <f t="shared" si="394"/>
        <v>0</v>
      </c>
      <c r="BY66" s="72"/>
      <c r="BZ66" s="73" t="str">
        <f t="shared" si="395"/>
        <v/>
      </c>
      <c r="CB66" s="73" t="str">
        <f t="shared" si="396"/>
        <v/>
      </c>
      <c r="CC66" s="74">
        <f t="shared" si="397"/>
        <v>0</v>
      </c>
      <c r="CE66" s="74">
        <f t="shared" si="398"/>
        <v>0</v>
      </c>
      <c r="CF66" s="75" t="str">
        <f t="shared" si="399"/>
        <v/>
      </c>
      <c r="CH66" s="75" t="str">
        <f t="shared" si="400"/>
        <v/>
      </c>
      <c r="CI66" s="76">
        <f t="shared" si="401"/>
        <v>0</v>
      </c>
      <c r="CK66" s="76">
        <f t="shared" si="402"/>
        <v>0</v>
      </c>
      <c r="CL66" s="248"/>
      <c r="CM66" s="136"/>
      <c r="CN66" s="247"/>
      <c r="CO66" s="73" t="str">
        <f t="shared" si="403"/>
        <v/>
      </c>
      <c r="CQ66" s="73" t="str">
        <f t="shared" si="404"/>
        <v/>
      </c>
      <c r="CR66" s="74">
        <f t="shared" si="405"/>
        <v>0</v>
      </c>
      <c r="CT66" s="74">
        <f t="shared" si="406"/>
        <v>0</v>
      </c>
      <c r="CU66" s="75" t="str">
        <f t="shared" si="407"/>
        <v/>
      </c>
      <c r="CW66" s="75" t="str">
        <f t="shared" si="408"/>
        <v/>
      </c>
      <c r="CX66" s="76">
        <f t="shared" si="409"/>
        <v>0</v>
      </c>
      <c r="CZ66" s="76">
        <f t="shared" si="410"/>
        <v>0</v>
      </c>
      <c r="DA66" s="72"/>
      <c r="DB66" s="73" t="str">
        <f t="shared" si="411"/>
        <v/>
      </c>
      <c r="DD66" s="73" t="str">
        <f t="shared" si="412"/>
        <v/>
      </c>
      <c r="DE66" s="74">
        <f t="shared" si="413"/>
        <v>0</v>
      </c>
      <c r="DG66" s="74">
        <f t="shared" si="414"/>
        <v>0</v>
      </c>
      <c r="DH66" s="75" t="str">
        <f t="shared" si="415"/>
        <v/>
      </c>
      <c r="DJ66" s="75" t="str">
        <f t="shared" si="416"/>
        <v/>
      </c>
      <c r="DK66" s="76">
        <f t="shared" si="417"/>
        <v>0</v>
      </c>
      <c r="DM66" s="76">
        <f t="shared" si="418"/>
        <v>0</v>
      </c>
      <c r="DN66" s="72"/>
      <c r="DO66" s="73" t="str">
        <f t="shared" si="419"/>
        <v/>
      </c>
      <c r="DQ66" s="73" t="str">
        <f t="shared" si="420"/>
        <v/>
      </c>
      <c r="DR66" s="74">
        <f t="shared" si="421"/>
        <v>0</v>
      </c>
      <c r="DT66" s="74">
        <f t="shared" si="422"/>
        <v>0</v>
      </c>
      <c r="DU66" s="75" t="str">
        <f t="shared" si="423"/>
        <v/>
      </c>
      <c r="DW66" s="75" t="str">
        <f t="shared" si="424"/>
        <v/>
      </c>
      <c r="DX66" s="76">
        <f t="shared" si="425"/>
        <v>0</v>
      </c>
      <c r="DZ66" s="76">
        <f t="shared" si="426"/>
        <v>0</v>
      </c>
      <c r="EA66" s="72"/>
      <c r="EB66" s="73" t="str">
        <f t="shared" si="427"/>
        <v/>
      </c>
      <c r="ED66" s="73" t="str">
        <f t="shared" si="428"/>
        <v/>
      </c>
      <c r="EE66" s="74">
        <f t="shared" si="429"/>
        <v>0</v>
      </c>
      <c r="EG66" s="74">
        <f t="shared" si="430"/>
        <v>0</v>
      </c>
      <c r="EH66" s="75" t="str">
        <f t="shared" si="431"/>
        <v/>
      </c>
      <c r="EJ66" s="75" t="str">
        <f t="shared" si="432"/>
        <v/>
      </c>
      <c r="EK66" s="76">
        <f t="shared" si="433"/>
        <v>0</v>
      </c>
      <c r="EM66" s="76">
        <f t="shared" si="434"/>
        <v>0</v>
      </c>
      <c r="EN66" s="248"/>
      <c r="EO66" s="136"/>
      <c r="EP66" s="247"/>
      <c r="EQ66" s="73" t="str">
        <f t="shared" si="435"/>
        <v/>
      </c>
      <c r="ES66" s="73" t="str">
        <f t="shared" si="436"/>
        <v/>
      </c>
      <c r="ET66" s="74">
        <f t="shared" si="437"/>
        <v>0</v>
      </c>
      <c r="EV66" s="74">
        <f t="shared" si="438"/>
        <v>0</v>
      </c>
      <c r="EW66" s="75" t="str">
        <f t="shared" si="439"/>
        <v/>
      </c>
      <c r="EY66" s="75" t="str">
        <f t="shared" si="440"/>
        <v/>
      </c>
      <c r="EZ66" s="76">
        <f t="shared" si="441"/>
        <v>0</v>
      </c>
      <c r="FB66" s="76">
        <f t="shared" si="442"/>
        <v>0</v>
      </c>
      <c r="FC66" s="72"/>
      <c r="FD66" s="73" t="str">
        <f t="shared" si="443"/>
        <v/>
      </c>
      <c r="FF66" s="73" t="str">
        <f t="shared" si="444"/>
        <v/>
      </c>
      <c r="FG66" s="74">
        <f t="shared" si="445"/>
        <v>0</v>
      </c>
      <c r="FI66" s="74">
        <f t="shared" si="446"/>
        <v>0</v>
      </c>
      <c r="FJ66" s="75" t="str">
        <f t="shared" si="447"/>
        <v/>
      </c>
      <c r="FL66" s="75" t="str">
        <f t="shared" si="448"/>
        <v/>
      </c>
      <c r="FM66" s="76">
        <f t="shared" si="449"/>
        <v>0</v>
      </c>
      <c r="FO66" s="76">
        <f t="shared" si="450"/>
        <v>0</v>
      </c>
      <c r="FP66" s="72"/>
      <c r="FQ66" s="73" t="str">
        <f t="shared" si="451"/>
        <v>HS</v>
      </c>
      <c r="FS66" s="73" t="str">
        <f t="shared" si="452"/>
        <v/>
      </c>
      <c r="FT66" s="74">
        <f t="shared" si="453"/>
        <v>13</v>
      </c>
      <c r="FV66" s="74">
        <f t="shared" si="454"/>
        <v>4</v>
      </c>
      <c r="FW66" s="75" t="str">
        <f t="shared" si="455"/>
        <v/>
      </c>
      <c r="FY66" s="75" t="str">
        <f t="shared" si="456"/>
        <v/>
      </c>
      <c r="FZ66" s="76">
        <f t="shared" si="457"/>
        <v>0</v>
      </c>
      <c r="GB66" s="76">
        <f t="shared" si="458"/>
        <v>0</v>
      </c>
      <c r="GC66" s="72"/>
      <c r="GD66" s="73" t="str">
        <f t="shared" si="459"/>
        <v>HN</v>
      </c>
      <c r="GF66" s="73" t="str">
        <f t="shared" si="460"/>
        <v>HS</v>
      </c>
      <c r="GG66" s="74">
        <f t="shared" si="461"/>
        <v>21</v>
      </c>
      <c r="GI66" s="74">
        <f t="shared" si="462"/>
        <v>20</v>
      </c>
      <c r="GJ66" s="75" t="str">
        <f t="shared" si="463"/>
        <v/>
      </c>
      <c r="GL66" s="75" t="str">
        <f t="shared" si="464"/>
        <v/>
      </c>
      <c r="GM66" s="76">
        <f t="shared" si="465"/>
        <v>0</v>
      </c>
      <c r="GO66" s="76">
        <f t="shared" si="466"/>
        <v>0</v>
      </c>
      <c r="GP66" s="248"/>
      <c r="GQ66" s="136"/>
      <c r="GR66" s="247"/>
      <c r="GS66" s="73" t="str">
        <f t="shared" si="467"/>
        <v/>
      </c>
      <c r="GU66" s="73" t="str">
        <f t="shared" si="468"/>
        <v/>
      </c>
      <c r="GV66" s="74">
        <f t="shared" si="469"/>
        <v>21</v>
      </c>
      <c r="GX66" s="74">
        <f t="shared" si="470"/>
        <v>20</v>
      </c>
      <c r="GY66" s="75" t="str">
        <f t="shared" si="471"/>
        <v>AS</v>
      </c>
      <c r="HA66" s="75" t="str">
        <f t="shared" si="472"/>
        <v/>
      </c>
      <c r="HB66" s="76">
        <f t="shared" si="473"/>
        <v>3</v>
      </c>
      <c r="HD66" s="76">
        <f t="shared" si="474"/>
        <v>2</v>
      </c>
      <c r="HE66" s="72"/>
      <c r="HF66" s="73" t="str">
        <f t="shared" si="475"/>
        <v>HN</v>
      </c>
      <c r="HH66" s="73" t="str">
        <f t="shared" si="476"/>
        <v/>
      </c>
      <c r="HI66" s="74">
        <f t="shared" si="477"/>
        <v>26</v>
      </c>
      <c r="HK66" s="74">
        <f t="shared" si="478"/>
        <v>29</v>
      </c>
      <c r="HL66" s="75" t="str">
        <f t="shared" si="479"/>
        <v/>
      </c>
      <c r="HN66" s="75" t="str">
        <f t="shared" si="480"/>
        <v/>
      </c>
      <c r="HO66" s="76">
        <f t="shared" si="481"/>
        <v>3</v>
      </c>
      <c r="HQ66" s="76">
        <f t="shared" si="482"/>
        <v>2</v>
      </c>
      <c r="HR66" s="72"/>
      <c r="HS66" s="73" t="str">
        <f t="shared" si="483"/>
        <v>HU</v>
      </c>
      <c r="HU66" s="73" t="str">
        <f t="shared" si="484"/>
        <v/>
      </c>
      <c r="HV66" s="74">
        <f t="shared" si="485"/>
        <v>32</v>
      </c>
      <c r="HX66" s="74">
        <f t="shared" si="486"/>
        <v>35</v>
      </c>
      <c r="HY66" s="75" t="str">
        <f t="shared" si="487"/>
        <v>AS</v>
      </c>
      <c r="IA66" s="75" t="str">
        <f t="shared" si="488"/>
        <v/>
      </c>
      <c r="IB66" s="76">
        <f t="shared" si="489"/>
        <v>6</v>
      </c>
      <c r="ID66" s="76">
        <f t="shared" si="490"/>
        <v>4</v>
      </c>
      <c r="IE66" s="72"/>
      <c r="IF66" s="73" t="str">
        <f t="shared" si="491"/>
        <v>HS</v>
      </c>
      <c r="IH66" s="73" t="str">
        <f t="shared" si="492"/>
        <v/>
      </c>
      <c r="II66" s="74">
        <f t="shared" si="493"/>
        <v>39</v>
      </c>
      <c r="IK66" s="74">
        <f t="shared" si="494"/>
        <v>41</v>
      </c>
      <c r="IL66" s="75" t="str">
        <f t="shared" si="495"/>
        <v/>
      </c>
      <c r="IN66" s="75" t="str">
        <f t="shared" si="496"/>
        <v/>
      </c>
      <c r="IO66" s="76">
        <f t="shared" si="497"/>
        <v>6</v>
      </c>
      <c r="IQ66" s="76">
        <f t="shared" si="498"/>
        <v>4</v>
      </c>
      <c r="IR66" s="72"/>
      <c r="IT66" s="72"/>
      <c r="IU66" s="73" t="str">
        <f t="shared" si="499"/>
        <v>HN</v>
      </c>
      <c r="IW66" s="73" t="str">
        <f t="shared" si="500"/>
        <v/>
      </c>
      <c r="IX66" s="74">
        <f t="shared" si="501"/>
        <v>42</v>
      </c>
      <c r="IZ66" s="74">
        <f t="shared" si="502"/>
        <v>46</v>
      </c>
      <c r="JA66" s="75" t="str">
        <f t="shared" si="503"/>
        <v>AN</v>
      </c>
      <c r="JC66" s="75" t="str">
        <f t="shared" si="504"/>
        <v/>
      </c>
      <c r="JD66" s="76">
        <f t="shared" si="505"/>
        <v>7</v>
      </c>
      <c r="JF66" s="76">
        <f t="shared" si="506"/>
        <v>10</v>
      </c>
      <c r="JG66" s="72"/>
      <c r="JH66" s="73" t="str">
        <f t="shared" si="507"/>
        <v>HN</v>
      </c>
      <c r="JJ66" s="73" t="str">
        <f t="shared" si="508"/>
        <v/>
      </c>
      <c r="JK66" s="74">
        <f t="shared" si="509"/>
        <v>43</v>
      </c>
      <c r="JM66" s="74">
        <f t="shared" si="510"/>
        <v>62</v>
      </c>
      <c r="JN66" s="75" t="str">
        <f t="shared" si="511"/>
        <v>AN</v>
      </c>
      <c r="JP66" s="75" t="str">
        <f t="shared" si="512"/>
        <v/>
      </c>
      <c r="JQ66" s="76">
        <f t="shared" si="513"/>
        <v>11</v>
      </c>
      <c r="JS66" s="76">
        <f t="shared" si="514"/>
        <v>20</v>
      </c>
      <c r="JT66" s="72"/>
      <c r="JU66" s="73" t="str">
        <f t="shared" si="515"/>
        <v>HN</v>
      </c>
      <c r="JW66" s="73" t="str">
        <f t="shared" si="516"/>
        <v/>
      </c>
      <c r="JX66" s="74">
        <f t="shared" si="517"/>
        <v>50</v>
      </c>
      <c r="JZ66" s="74">
        <f t="shared" si="518"/>
        <v>75</v>
      </c>
      <c r="KA66" s="75" t="str">
        <f t="shared" si="519"/>
        <v>AN</v>
      </c>
      <c r="KC66" s="75" t="str">
        <f t="shared" si="520"/>
        <v/>
      </c>
      <c r="KD66" s="76">
        <f t="shared" si="521"/>
        <v>13</v>
      </c>
      <c r="KF66" s="76">
        <f t="shared" si="522"/>
        <v>25</v>
      </c>
      <c r="KG66" s="72"/>
      <c r="KH66" s="73" t="str">
        <f t="shared" si="523"/>
        <v>HN</v>
      </c>
      <c r="KJ66" s="73" t="str">
        <f t="shared" si="524"/>
        <v/>
      </c>
      <c r="KK66" s="74">
        <f t="shared" si="525"/>
        <v>57</v>
      </c>
      <c r="KM66" s="74">
        <f t="shared" si="526"/>
        <v>89</v>
      </c>
      <c r="KN66" s="75" t="str">
        <f t="shared" si="527"/>
        <v>AU</v>
      </c>
      <c r="KP66" s="75" t="str">
        <f t="shared" si="528"/>
        <v/>
      </c>
      <c r="KQ66" s="76">
        <f t="shared" si="529"/>
        <v>18</v>
      </c>
      <c r="KS66" s="76">
        <f t="shared" si="530"/>
        <v>30</v>
      </c>
      <c r="KT66" s="72"/>
      <c r="KV66" s="72"/>
      <c r="KW66" s="73" t="str">
        <f t="shared" si="531"/>
        <v>HS</v>
      </c>
      <c r="KY66" s="73" t="str">
        <f t="shared" si="532"/>
        <v/>
      </c>
      <c r="KZ66" s="74">
        <f t="shared" si="533"/>
        <v>63</v>
      </c>
      <c r="LB66" s="74">
        <f t="shared" si="534"/>
        <v>93</v>
      </c>
      <c r="LC66" s="75" t="str">
        <f t="shared" si="535"/>
        <v>AN</v>
      </c>
      <c r="LE66" s="75" t="str">
        <f t="shared" si="536"/>
        <v>AN</v>
      </c>
      <c r="LF66" s="76">
        <f t="shared" si="537"/>
        <v>25</v>
      </c>
      <c r="LH66" s="76">
        <f t="shared" si="538"/>
        <v>42</v>
      </c>
    </row>
    <row r="67" spans="1:320" ht="12.75" hidden="1" thickBot="1" x14ac:dyDescent="0.25">
      <c r="A67" s="250"/>
      <c r="R67" s="11">
        <v>24</v>
      </c>
      <c r="U67" s="70"/>
      <c r="V67" s="11" t="str">
        <f t="shared" si="370"/>
        <v>Schönach Sharks</v>
      </c>
      <c r="AJ67" s="71"/>
      <c r="AK67" s="248"/>
      <c r="AL67" s="71"/>
      <c r="AM67" s="73" t="str">
        <f t="shared" si="371"/>
        <v/>
      </c>
      <c r="AO67" s="73" t="str">
        <f t="shared" si="372"/>
        <v/>
      </c>
      <c r="AP67" s="74">
        <f t="shared" si="373"/>
        <v>0</v>
      </c>
      <c r="AR67" s="74">
        <f t="shared" si="374"/>
        <v>0</v>
      </c>
      <c r="AS67" s="75" t="str">
        <f t="shared" si="375"/>
        <v/>
      </c>
      <c r="AU67" s="75" t="str">
        <f t="shared" si="376"/>
        <v/>
      </c>
      <c r="AV67" s="76">
        <f t="shared" si="377"/>
        <v>0</v>
      </c>
      <c r="AX67" s="76">
        <f t="shared" si="378"/>
        <v>0</v>
      </c>
      <c r="AY67" s="72"/>
      <c r="AZ67" s="73" t="str">
        <f t="shared" si="379"/>
        <v/>
      </c>
      <c r="BB67" s="73" t="str">
        <f t="shared" si="380"/>
        <v/>
      </c>
      <c r="BC67" s="74">
        <f t="shared" si="381"/>
        <v>0</v>
      </c>
      <c r="BE67" s="74">
        <f t="shared" si="382"/>
        <v>0</v>
      </c>
      <c r="BF67" s="75" t="str">
        <f t="shared" si="383"/>
        <v/>
      </c>
      <c r="BH67" s="75" t="str">
        <f t="shared" si="384"/>
        <v/>
      </c>
      <c r="BI67" s="76">
        <f t="shared" si="385"/>
        <v>0</v>
      </c>
      <c r="BK67" s="76">
        <f t="shared" si="386"/>
        <v>0</v>
      </c>
      <c r="BL67" s="72"/>
      <c r="BM67" s="73" t="str">
        <f t="shared" si="387"/>
        <v/>
      </c>
      <c r="BO67" s="73" t="str">
        <f t="shared" si="388"/>
        <v/>
      </c>
      <c r="BP67" s="74">
        <f t="shared" si="389"/>
        <v>0</v>
      </c>
      <c r="BR67" s="74">
        <f t="shared" si="390"/>
        <v>0</v>
      </c>
      <c r="BS67" s="75" t="str">
        <f t="shared" si="391"/>
        <v/>
      </c>
      <c r="BU67" s="75" t="str">
        <f t="shared" si="392"/>
        <v/>
      </c>
      <c r="BV67" s="76">
        <f t="shared" si="393"/>
        <v>0</v>
      </c>
      <c r="BX67" s="76">
        <f t="shared" si="394"/>
        <v>0</v>
      </c>
      <c r="BY67" s="72"/>
      <c r="BZ67" s="73" t="str">
        <f t="shared" si="395"/>
        <v/>
      </c>
      <c r="CB67" s="73" t="str">
        <f t="shared" si="396"/>
        <v/>
      </c>
      <c r="CC67" s="74">
        <f t="shared" si="397"/>
        <v>0</v>
      </c>
      <c r="CE67" s="74">
        <f t="shared" si="398"/>
        <v>0</v>
      </c>
      <c r="CF67" s="75" t="str">
        <f t="shared" si="399"/>
        <v/>
      </c>
      <c r="CH67" s="75" t="str">
        <f t="shared" si="400"/>
        <v/>
      </c>
      <c r="CI67" s="76">
        <f t="shared" si="401"/>
        <v>0</v>
      </c>
      <c r="CK67" s="76">
        <f t="shared" si="402"/>
        <v>0</v>
      </c>
      <c r="CL67" s="248"/>
      <c r="CM67" s="136"/>
      <c r="CN67" s="247"/>
      <c r="CO67" s="73" t="str">
        <f t="shared" si="403"/>
        <v/>
      </c>
      <c r="CQ67" s="73" t="str">
        <f t="shared" si="404"/>
        <v/>
      </c>
      <c r="CR67" s="74">
        <f t="shared" si="405"/>
        <v>0</v>
      </c>
      <c r="CT67" s="74">
        <f t="shared" si="406"/>
        <v>0</v>
      </c>
      <c r="CU67" s="75" t="str">
        <f t="shared" si="407"/>
        <v/>
      </c>
      <c r="CW67" s="75" t="str">
        <f t="shared" si="408"/>
        <v/>
      </c>
      <c r="CX67" s="76">
        <f t="shared" si="409"/>
        <v>0</v>
      </c>
      <c r="CZ67" s="76">
        <f t="shared" si="410"/>
        <v>0</v>
      </c>
      <c r="DA67" s="72"/>
      <c r="DB67" s="73" t="str">
        <f t="shared" si="411"/>
        <v>HN</v>
      </c>
      <c r="DD67" s="73" t="str">
        <f t="shared" si="412"/>
        <v/>
      </c>
      <c r="DE67" s="74">
        <f t="shared" si="413"/>
        <v>1</v>
      </c>
      <c r="DG67" s="74">
        <f t="shared" si="414"/>
        <v>11</v>
      </c>
      <c r="DH67" s="75" t="str">
        <f t="shared" si="415"/>
        <v>AU</v>
      </c>
      <c r="DJ67" s="75" t="str">
        <f t="shared" si="416"/>
        <v/>
      </c>
      <c r="DK67" s="76">
        <f t="shared" si="417"/>
        <v>1</v>
      </c>
      <c r="DM67" s="76">
        <f t="shared" si="418"/>
        <v>1</v>
      </c>
      <c r="DN67" s="72"/>
      <c r="DO67" s="73" t="str">
        <f t="shared" si="419"/>
        <v>HU</v>
      </c>
      <c r="DQ67" s="73" t="str">
        <f t="shared" si="420"/>
        <v/>
      </c>
      <c r="DR67" s="74">
        <f t="shared" si="421"/>
        <v>5</v>
      </c>
      <c r="DT67" s="74">
        <f t="shared" si="422"/>
        <v>15</v>
      </c>
      <c r="DU67" s="75" t="str">
        <f t="shared" si="423"/>
        <v>AN</v>
      </c>
      <c r="DW67" s="75" t="str">
        <f t="shared" si="424"/>
        <v/>
      </c>
      <c r="DX67" s="76">
        <f t="shared" si="425"/>
        <v>3</v>
      </c>
      <c r="DZ67" s="76">
        <f t="shared" si="426"/>
        <v>5</v>
      </c>
      <c r="EA67" s="72"/>
      <c r="EB67" s="73" t="str">
        <f t="shared" si="427"/>
        <v>HN</v>
      </c>
      <c r="ED67" s="73" t="str">
        <f t="shared" si="428"/>
        <v/>
      </c>
      <c r="EE67" s="74">
        <f t="shared" si="429"/>
        <v>9</v>
      </c>
      <c r="EG67" s="74">
        <f t="shared" si="430"/>
        <v>23</v>
      </c>
      <c r="EH67" s="75" t="str">
        <f t="shared" si="431"/>
        <v>AS</v>
      </c>
      <c r="EJ67" s="75" t="str">
        <f t="shared" si="432"/>
        <v/>
      </c>
      <c r="EK67" s="76">
        <f t="shared" si="433"/>
        <v>8</v>
      </c>
      <c r="EM67" s="76">
        <f t="shared" si="434"/>
        <v>8</v>
      </c>
      <c r="EN67" s="248"/>
      <c r="EO67" s="136"/>
      <c r="EP67" s="247"/>
      <c r="EQ67" s="73" t="str">
        <f t="shared" si="435"/>
        <v/>
      </c>
      <c r="ES67" s="73" t="str">
        <f t="shared" si="436"/>
        <v/>
      </c>
      <c r="ET67" s="74">
        <f t="shared" si="437"/>
        <v>9</v>
      </c>
      <c r="EV67" s="74">
        <f t="shared" si="438"/>
        <v>23</v>
      </c>
      <c r="EW67" s="75" t="str">
        <f t="shared" si="439"/>
        <v/>
      </c>
      <c r="EY67" s="75" t="str">
        <f t="shared" si="440"/>
        <v/>
      </c>
      <c r="EZ67" s="76">
        <f t="shared" si="441"/>
        <v>8</v>
      </c>
      <c r="FB67" s="76">
        <f t="shared" si="442"/>
        <v>8</v>
      </c>
      <c r="FC67" s="72"/>
      <c r="FD67" s="73" t="str">
        <f t="shared" si="443"/>
        <v>HN</v>
      </c>
      <c r="FF67" s="73" t="str">
        <f t="shared" si="444"/>
        <v/>
      </c>
      <c r="FG67" s="74">
        <f t="shared" si="445"/>
        <v>13</v>
      </c>
      <c r="FI67" s="74">
        <f t="shared" si="446"/>
        <v>28</v>
      </c>
      <c r="FJ67" s="75" t="str">
        <f t="shared" si="447"/>
        <v>AS</v>
      </c>
      <c r="FL67" s="75" t="str">
        <f t="shared" si="448"/>
        <v/>
      </c>
      <c r="FM67" s="76">
        <f t="shared" si="449"/>
        <v>12</v>
      </c>
      <c r="FO67" s="76">
        <f t="shared" si="450"/>
        <v>8</v>
      </c>
      <c r="FP67" s="72"/>
      <c r="FQ67" s="73" t="str">
        <f t="shared" si="451"/>
        <v>HN</v>
      </c>
      <c r="FS67" s="73" t="str">
        <f t="shared" si="452"/>
        <v/>
      </c>
      <c r="FT67" s="74">
        <f t="shared" si="453"/>
        <v>14</v>
      </c>
      <c r="FV67" s="74">
        <f t="shared" si="454"/>
        <v>31</v>
      </c>
      <c r="FW67" s="75" t="str">
        <f t="shared" si="455"/>
        <v>AU</v>
      </c>
      <c r="FY67" s="75" t="str">
        <f t="shared" si="456"/>
        <v/>
      </c>
      <c r="FZ67" s="76">
        <f t="shared" si="457"/>
        <v>15</v>
      </c>
      <c r="GB67" s="76">
        <f t="shared" si="458"/>
        <v>11</v>
      </c>
      <c r="GC67" s="72"/>
      <c r="GD67" s="73" t="str">
        <f t="shared" si="459"/>
        <v>HS</v>
      </c>
      <c r="GF67" s="73" t="str">
        <f t="shared" si="460"/>
        <v/>
      </c>
      <c r="GG67" s="74">
        <f t="shared" si="461"/>
        <v>22</v>
      </c>
      <c r="GI67" s="74">
        <f t="shared" si="462"/>
        <v>36</v>
      </c>
      <c r="GJ67" s="75" t="str">
        <f t="shared" si="463"/>
        <v>AN</v>
      </c>
      <c r="GL67" s="75" t="str">
        <f t="shared" si="464"/>
        <v/>
      </c>
      <c r="GM67" s="76">
        <f t="shared" si="465"/>
        <v>17</v>
      </c>
      <c r="GO67" s="76">
        <f t="shared" si="466"/>
        <v>18</v>
      </c>
      <c r="GP67" s="248"/>
      <c r="GQ67" s="136"/>
      <c r="GR67" s="247"/>
      <c r="GS67" s="73" t="str">
        <f t="shared" si="467"/>
        <v>HS</v>
      </c>
      <c r="GU67" s="73" t="str">
        <f t="shared" si="468"/>
        <v/>
      </c>
      <c r="GV67" s="74">
        <f t="shared" si="469"/>
        <v>26</v>
      </c>
      <c r="GX67" s="74">
        <f t="shared" si="470"/>
        <v>39</v>
      </c>
      <c r="GY67" s="75" t="str">
        <f t="shared" si="471"/>
        <v>AS</v>
      </c>
      <c r="HA67" s="75" t="str">
        <f t="shared" si="472"/>
        <v/>
      </c>
      <c r="HB67" s="76">
        <f t="shared" si="473"/>
        <v>21</v>
      </c>
      <c r="HD67" s="76">
        <f t="shared" si="474"/>
        <v>20</v>
      </c>
      <c r="HE67" s="72"/>
      <c r="HF67" s="73" t="str">
        <f t="shared" si="475"/>
        <v>HN</v>
      </c>
      <c r="HH67" s="73" t="str">
        <f t="shared" si="476"/>
        <v/>
      </c>
      <c r="HI67" s="74">
        <f t="shared" si="477"/>
        <v>28</v>
      </c>
      <c r="HK67" s="74">
        <f t="shared" si="478"/>
        <v>42</v>
      </c>
      <c r="HL67" s="75" t="str">
        <f t="shared" si="479"/>
        <v>AS</v>
      </c>
      <c r="HN67" s="75" t="str">
        <f t="shared" si="480"/>
        <v/>
      </c>
      <c r="HO67" s="76">
        <f t="shared" si="481"/>
        <v>24</v>
      </c>
      <c r="HQ67" s="76">
        <f t="shared" si="482"/>
        <v>22</v>
      </c>
      <c r="HR67" s="72"/>
      <c r="HS67" s="73" t="str">
        <f t="shared" si="483"/>
        <v>HS</v>
      </c>
      <c r="HU67" s="73" t="str">
        <f t="shared" si="484"/>
        <v/>
      </c>
      <c r="HV67" s="74">
        <f t="shared" si="485"/>
        <v>32</v>
      </c>
      <c r="HX67" s="74">
        <f t="shared" si="486"/>
        <v>44</v>
      </c>
      <c r="HY67" s="75" t="str">
        <f t="shared" si="487"/>
        <v>AN</v>
      </c>
      <c r="IA67" s="75" t="str">
        <f t="shared" si="488"/>
        <v>AS</v>
      </c>
      <c r="IB67" s="76">
        <f t="shared" si="489"/>
        <v>27</v>
      </c>
      <c r="ID67" s="76">
        <f t="shared" si="490"/>
        <v>26</v>
      </c>
      <c r="IE67" s="72"/>
      <c r="IF67" s="73" t="str">
        <f t="shared" si="491"/>
        <v>HN</v>
      </c>
      <c r="IH67" s="73" t="str">
        <f t="shared" si="492"/>
        <v>HS</v>
      </c>
      <c r="II67" s="74">
        <f t="shared" si="493"/>
        <v>36</v>
      </c>
      <c r="IK67" s="74">
        <f t="shared" si="494"/>
        <v>49</v>
      </c>
      <c r="IL67" s="75" t="str">
        <f t="shared" si="495"/>
        <v>AN</v>
      </c>
      <c r="IN67" s="75" t="str">
        <f t="shared" si="496"/>
        <v/>
      </c>
      <c r="IO67" s="76">
        <f t="shared" si="497"/>
        <v>27</v>
      </c>
      <c r="IQ67" s="76">
        <f t="shared" si="498"/>
        <v>36</v>
      </c>
      <c r="IR67" s="72"/>
      <c r="IT67" s="72"/>
      <c r="IU67" s="73" t="str">
        <f t="shared" si="499"/>
        <v>HN</v>
      </c>
      <c r="IW67" s="73" t="str">
        <f t="shared" si="500"/>
        <v/>
      </c>
      <c r="IX67" s="74">
        <f t="shared" si="501"/>
        <v>37</v>
      </c>
      <c r="IZ67" s="74">
        <f t="shared" si="502"/>
        <v>53</v>
      </c>
      <c r="JA67" s="75" t="str">
        <f t="shared" si="503"/>
        <v>AS</v>
      </c>
      <c r="JC67" s="75" t="str">
        <f t="shared" si="504"/>
        <v/>
      </c>
      <c r="JD67" s="76">
        <f t="shared" si="505"/>
        <v>36</v>
      </c>
      <c r="JF67" s="76">
        <f t="shared" si="506"/>
        <v>44</v>
      </c>
      <c r="JG67" s="72"/>
      <c r="JH67" s="73" t="str">
        <f t="shared" si="507"/>
        <v>HN</v>
      </c>
      <c r="JJ67" s="73" t="str">
        <f t="shared" si="508"/>
        <v/>
      </c>
      <c r="JK67" s="74">
        <f t="shared" si="509"/>
        <v>38</v>
      </c>
      <c r="JM67" s="74">
        <f t="shared" si="510"/>
        <v>61</v>
      </c>
      <c r="JN67" s="75" t="str">
        <f t="shared" si="511"/>
        <v>AU</v>
      </c>
      <c r="JP67" s="75" t="str">
        <f t="shared" si="512"/>
        <v/>
      </c>
      <c r="JQ67" s="76">
        <f t="shared" si="513"/>
        <v>38</v>
      </c>
      <c r="JS67" s="76">
        <f t="shared" si="514"/>
        <v>46</v>
      </c>
      <c r="JT67" s="72"/>
      <c r="JU67" s="73" t="str">
        <f t="shared" si="515"/>
        <v>HN</v>
      </c>
      <c r="JW67" s="73" t="str">
        <f t="shared" si="516"/>
        <v/>
      </c>
      <c r="JX67" s="74">
        <f t="shared" si="517"/>
        <v>39</v>
      </c>
      <c r="JZ67" s="74">
        <f t="shared" si="518"/>
        <v>74</v>
      </c>
      <c r="KA67" s="75" t="str">
        <f t="shared" si="519"/>
        <v>AN</v>
      </c>
      <c r="KC67" s="75" t="str">
        <f t="shared" si="520"/>
        <v/>
      </c>
      <c r="KD67" s="76">
        <f t="shared" si="521"/>
        <v>39</v>
      </c>
      <c r="KF67" s="76">
        <f t="shared" si="522"/>
        <v>57</v>
      </c>
      <c r="KG67" s="72"/>
      <c r="KH67" s="73" t="str">
        <f t="shared" si="523"/>
        <v>HN</v>
      </c>
      <c r="KJ67" s="73" t="str">
        <f t="shared" si="524"/>
        <v/>
      </c>
      <c r="KK67" s="74">
        <f t="shared" si="525"/>
        <v>40</v>
      </c>
      <c r="KM67" s="74">
        <f t="shared" si="526"/>
        <v>87</v>
      </c>
      <c r="KN67" s="75" t="str">
        <f t="shared" si="527"/>
        <v>AN</v>
      </c>
      <c r="KP67" s="75" t="str">
        <f t="shared" si="528"/>
        <v/>
      </c>
      <c r="KQ67" s="76">
        <f t="shared" si="529"/>
        <v>40</v>
      </c>
      <c r="KS67" s="76">
        <f t="shared" si="530"/>
        <v>72</v>
      </c>
      <c r="KT67" s="72"/>
      <c r="KV67" s="72"/>
      <c r="KW67" s="73" t="str">
        <f t="shared" si="531"/>
        <v>HS</v>
      </c>
      <c r="KY67" s="73" t="str">
        <f t="shared" si="532"/>
        <v/>
      </c>
      <c r="KZ67" s="74">
        <f>KW24+KZ24+KK67</f>
        <v>43</v>
      </c>
      <c r="LB67" s="74">
        <f t="shared" si="534"/>
        <v>88</v>
      </c>
      <c r="LC67" s="75" t="str">
        <f t="shared" si="535"/>
        <v>AN</v>
      </c>
      <c r="LE67" s="75" t="str">
        <f t="shared" si="536"/>
        <v/>
      </c>
      <c r="LF67" s="76">
        <f>LC24+LF24+KQ67</f>
        <v>41</v>
      </c>
      <c r="LH67" s="76">
        <f t="shared" si="538"/>
        <v>77</v>
      </c>
    </row>
    <row r="68" spans="1:320" ht="12.75" hidden="1" thickBot="1" x14ac:dyDescent="0.25">
      <c r="A68" s="250"/>
      <c r="R68" s="11">
        <v>25</v>
      </c>
      <c r="U68" s="70"/>
      <c r="V68" s="11" t="str">
        <f t="shared" si="370"/>
        <v>Steingaden</v>
      </c>
      <c r="AJ68" s="71"/>
      <c r="AK68" s="248"/>
      <c r="AL68" s="71"/>
      <c r="AM68" s="73" t="str">
        <f t="shared" si="371"/>
        <v/>
      </c>
      <c r="AO68" s="73" t="str">
        <f t="shared" si="372"/>
        <v/>
      </c>
      <c r="AP68" s="74">
        <f t="shared" si="373"/>
        <v>0</v>
      </c>
      <c r="AR68" s="74">
        <f t="shared" si="374"/>
        <v>0</v>
      </c>
      <c r="AS68" s="75" t="str">
        <f t="shared" si="375"/>
        <v/>
      </c>
      <c r="AU68" s="75" t="str">
        <f t="shared" si="376"/>
        <v/>
      </c>
      <c r="AV68" s="76">
        <f t="shared" si="377"/>
        <v>0</v>
      </c>
      <c r="AX68" s="76">
        <f t="shared" si="378"/>
        <v>0</v>
      </c>
      <c r="AY68" s="72"/>
      <c r="AZ68" s="73" t="str">
        <f t="shared" si="379"/>
        <v/>
      </c>
      <c r="BB68" s="73" t="str">
        <f t="shared" si="380"/>
        <v/>
      </c>
      <c r="BC68" s="74">
        <f t="shared" si="381"/>
        <v>0</v>
      </c>
      <c r="BE68" s="74">
        <f t="shared" si="382"/>
        <v>0</v>
      </c>
      <c r="BF68" s="75" t="str">
        <f t="shared" si="383"/>
        <v/>
      </c>
      <c r="BH68" s="75" t="str">
        <f t="shared" si="384"/>
        <v/>
      </c>
      <c r="BI68" s="76">
        <f t="shared" si="385"/>
        <v>0</v>
      </c>
      <c r="BK68" s="76">
        <f t="shared" si="386"/>
        <v>0</v>
      </c>
      <c r="BL68" s="72"/>
      <c r="BM68" s="73" t="str">
        <f t="shared" si="387"/>
        <v/>
      </c>
      <c r="BO68" s="73" t="str">
        <f t="shared" si="388"/>
        <v/>
      </c>
      <c r="BP68" s="74">
        <f t="shared" si="389"/>
        <v>0</v>
      </c>
      <c r="BR68" s="74">
        <f t="shared" si="390"/>
        <v>0</v>
      </c>
      <c r="BS68" s="75" t="str">
        <f t="shared" si="391"/>
        <v/>
      </c>
      <c r="BU68" s="75" t="str">
        <f t="shared" si="392"/>
        <v/>
      </c>
      <c r="BV68" s="76">
        <f t="shared" si="393"/>
        <v>0</v>
      </c>
      <c r="BX68" s="76">
        <f t="shared" si="394"/>
        <v>0</v>
      </c>
      <c r="BY68" s="72"/>
      <c r="BZ68" s="73" t="str">
        <f t="shared" si="395"/>
        <v/>
      </c>
      <c r="CB68" s="73" t="str">
        <f t="shared" si="396"/>
        <v/>
      </c>
      <c r="CC68" s="74">
        <f t="shared" si="397"/>
        <v>0</v>
      </c>
      <c r="CE68" s="74">
        <f t="shared" si="398"/>
        <v>0</v>
      </c>
      <c r="CF68" s="75" t="str">
        <f t="shared" si="399"/>
        <v/>
      </c>
      <c r="CH68" s="75" t="str">
        <f t="shared" si="400"/>
        <v/>
      </c>
      <c r="CI68" s="76">
        <f t="shared" si="401"/>
        <v>0</v>
      </c>
      <c r="CK68" s="76">
        <f t="shared" si="402"/>
        <v>0</v>
      </c>
      <c r="CL68" s="248"/>
      <c r="CM68" s="136"/>
      <c r="CN68" s="247"/>
      <c r="CO68" s="73" t="str">
        <f t="shared" si="403"/>
        <v/>
      </c>
      <c r="CQ68" s="73" t="str">
        <f t="shared" si="404"/>
        <v/>
      </c>
      <c r="CR68" s="74">
        <f t="shared" si="405"/>
        <v>0</v>
      </c>
      <c r="CT68" s="74">
        <f t="shared" si="406"/>
        <v>0</v>
      </c>
      <c r="CU68" s="75" t="str">
        <f t="shared" si="407"/>
        <v/>
      </c>
      <c r="CW68" s="75" t="str">
        <f t="shared" si="408"/>
        <v/>
      </c>
      <c r="CX68" s="76">
        <f t="shared" si="409"/>
        <v>0</v>
      </c>
      <c r="CZ68" s="76">
        <f t="shared" si="410"/>
        <v>0</v>
      </c>
      <c r="DA68" s="72"/>
      <c r="DB68" s="73" t="str">
        <f t="shared" si="411"/>
        <v>HN</v>
      </c>
      <c r="DD68" s="73" t="str">
        <f t="shared" si="412"/>
        <v/>
      </c>
      <c r="DE68" s="74">
        <f t="shared" si="413"/>
        <v>5</v>
      </c>
      <c r="DG68" s="74">
        <f t="shared" si="414"/>
        <v>10</v>
      </c>
      <c r="DH68" s="75" t="str">
        <f t="shared" si="415"/>
        <v>AN</v>
      </c>
      <c r="DJ68" s="75" t="str">
        <f t="shared" si="416"/>
        <v/>
      </c>
      <c r="DK68" s="76">
        <f t="shared" si="417"/>
        <v>2</v>
      </c>
      <c r="DM68" s="76">
        <f t="shared" si="418"/>
        <v>11</v>
      </c>
      <c r="DN68" s="72"/>
      <c r="DO68" s="73" t="str">
        <f t="shared" si="419"/>
        <v>HN</v>
      </c>
      <c r="DQ68" s="73" t="str">
        <f t="shared" si="420"/>
        <v/>
      </c>
      <c r="DR68" s="74">
        <f t="shared" si="421"/>
        <v>7</v>
      </c>
      <c r="DT68" s="74">
        <f t="shared" si="422"/>
        <v>20</v>
      </c>
      <c r="DU68" s="75" t="str">
        <f t="shared" si="423"/>
        <v>AN</v>
      </c>
      <c r="DW68" s="75" t="str">
        <f t="shared" si="424"/>
        <v/>
      </c>
      <c r="DX68" s="76">
        <f t="shared" si="425"/>
        <v>2</v>
      </c>
      <c r="DZ68" s="76">
        <f t="shared" si="426"/>
        <v>28</v>
      </c>
      <c r="EA68" s="72"/>
      <c r="EB68" s="73" t="str">
        <f t="shared" si="427"/>
        <v>HN</v>
      </c>
      <c r="ED68" s="73" t="str">
        <f t="shared" si="428"/>
        <v/>
      </c>
      <c r="EE68" s="74">
        <f t="shared" si="429"/>
        <v>9</v>
      </c>
      <c r="EG68" s="74">
        <f t="shared" si="430"/>
        <v>32</v>
      </c>
      <c r="EH68" s="75" t="str">
        <f t="shared" si="431"/>
        <v/>
      </c>
      <c r="EJ68" s="75" t="str">
        <f t="shared" si="432"/>
        <v/>
      </c>
      <c r="EK68" s="76">
        <f t="shared" si="433"/>
        <v>2</v>
      </c>
      <c r="EM68" s="76">
        <f t="shared" si="434"/>
        <v>28</v>
      </c>
      <c r="EN68" s="248"/>
      <c r="EO68" s="136"/>
      <c r="EP68" s="247"/>
      <c r="EQ68" s="73" t="str">
        <f t="shared" si="435"/>
        <v/>
      </c>
      <c r="ES68" s="73" t="str">
        <f t="shared" si="436"/>
        <v/>
      </c>
      <c r="ET68" s="74">
        <f t="shared" si="437"/>
        <v>9</v>
      </c>
      <c r="EV68" s="74">
        <f t="shared" si="438"/>
        <v>32</v>
      </c>
      <c r="EW68" s="75" t="str">
        <f t="shared" si="439"/>
        <v/>
      </c>
      <c r="EY68" s="75" t="str">
        <f t="shared" si="440"/>
        <v/>
      </c>
      <c r="EZ68" s="76">
        <f t="shared" si="441"/>
        <v>2</v>
      </c>
      <c r="FB68" s="76">
        <f t="shared" si="442"/>
        <v>28</v>
      </c>
      <c r="FC68" s="72"/>
      <c r="FD68" s="73" t="str">
        <f t="shared" si="443"/>
        <v>HN</v>
      </c>
      <c r="FF68" s="73" t="str">
        <f t="shared" si="444"/>
        <v/>
      </c>
      <c r="FG68" s="74">
        <f t="shared" si="445"/>
        <v>11</v>
      </c>
      <c r="FI68" s="74">
        <f t="shared" si="446"/>
        <v>47</v>
      </c>
      <c r="FJ68" s="75" t="str">
        <f t="shared" si="447"/>
        <v/>
      </c>
      <c r="FL68" s="75" t="str">
        <f t="shared" si="448"/>
        <v/>
      </c>
      <c r="FM68" s="76">
        <f t="shared" si="449"/>
        <v>2</v>
      </c>
      <c r="FO68" s="76">
        <f t="shared" si="450"/>
        <v>28</v>
      </c>
      <c r="FP68" s="72"/>
      <c r="FQ68" s="73" t="str">
        <f t="shared" si="451"/>
        <v>HN</v>
      </c>
      <c r="FS68" s="73" t="str">
        <f t="shared" si="452"/>
        <v/>
      </c>
      <c r="FT68" s="74">
        <f t="shared" si="453"/>
        <v>16</v>
      </c>
      <c r="FV68" s="74">
        <f t="shared" si="454"/>
        <v>55</v>
      </c>
      <c r="FW68" s="75" t="str">
        <f t="shared" si="455"/>
        <v/>
      </c>
      <c r="FY68" s="75" t="str">
        <f t="shared" si="456"/>
        <v/>
      </c>
      <c r="FZ68" s="76">
        <f t="shared" si="457"/>
        <v>2</v>
      </c>
      <c r="GB68" s="76">
        <f t="shared" si="458"/>
        <v>28</v>
      </c>
      <c r="GC68" s="72"/>
      <c r="GD68" s="73" t="str">
        <f t="shared" si="459"/>
        <v>HN</v>
      </c>
      <c r="GF68" s="73" t="str">
        <f t="shared" si="460"/>
        <v/>
      </c>
      <c r="GG68" s="74">
        <f t="shared" si="461"/>
        <v>22</v>
      </c>
      <c r="GI68" s="74">
        <f t="shared" si="462"/>
        <v>64</v>
      </c>
      <c r="GJ68" s="75" t="str">
        <f t="shared" si="463"/>
        <v/>
      </c>
      <c r="GL68" s="75" t="str">
        <f t="shared" si="464"/>
        <v/>
      </c>
      <c r="GM68" s="76">
        <f t="shared" si="465"/>
        <v>2</v>
      </c>
      <c r="GO68" s="76">
        <f t="shared" si="466"/>
        <v>28</v>
      </c>
      <c r="GP68" s="248"/>
      <c r="GQ68" s="136"/>
      <c r="GR68" s="247"/>
      <c r="GS68" s="73" t="str">
        <f t="shared" si="467"/>
        <v/>
      </c>
      <c r="GU68" s="73" t="str">
        <f t="shared" si="468"/>
        <v/>
      </c>
      <c r="GV68" s="74">
        <f t="shared" si="469"/>
        <v>22</v>
      </c>
      <c r="GX68" s="74">
        <f t="shared" si="470"/>
        <v>64</v>
      </c>
      <c r="GY68" s="75" t="str">
        <f t="shared" si="471"/>
        <v/>
      </c>
      <c r="HA68" s="75" t="str">
        <f t="shared" si="472"/>
        <v/>
      </c>
      <c r="HB68" s="76">
        <f t="shared" si="473"/>
        <v>2</v>
      </c>
      <c r="HD68" s="76">
        <f t="shared" si="474"/>
        <v>28</v>
      </c>
      <c r="HE68" s="72"/>
      <c r="HF68" s="73" t="str">
        <f t="shared" si="475"/>
        <v/>
      </c>
      <c r="HH68" s="73" t="str">
        <f t="shared" si="476"/>
        <v/>
      </c>
      <c r="HI68" s="74">
        <f t="shared" si="477"/>
        <v>22</v>
      </c>
      <c r="HK68" s="74">
        <f t="shared" si="478"/>
        <v>64</v>
      </c>
      <c r="HL68" s="75" t="str">
        <f t="shared" si="479"/>
        <v/>
      </c>
      <c r="HN68" s="75" t="str">
        <f t="shared" si="480"/>
        <v/>
      </c>
      <c r="HO68" s="76">
        <f t="shared" si="481"/>
        <v>2</v>
      </c>
      <c r="HQ68" s="76">
        <f t="shared" si="482"/>
        <v>28</v>
      </c>
      <c r="HR68" s="72"/>
      <c r="HS68" s="73" t="str">
        <f t="shared" si="483"/>
        <v/>
      </c>
      <c r="HU68" s="73" t="str">
        <f t="shared" si="484"/>
        <v/>
      </c>
      <c r="HV68" s="74">
        <f t="shared" si="485"/>
        <v>22</v>
      </c>
      <c r="HX68" s="74">
        <f t="shared" si="486"/>
        <v>64</v>
      </c>
      <c r="HY68" s="75" t="str">
        <f t="shared" si="487"/>
        <v/>
      </c>
      <c r="IA68" s="75" t="str">
        <f t="shared" si="488"/>
        <v/>
      </c>
      <c r="IB68" s="76">
        <f t="shared" si="489"/>
        <v>2</v>
      </c>
      <c r="ID68" s="76">
        <f t="shared" si="490"/>
        <v>28</v>
      </c>
      <c r="IE68" s="72"/>
      <c r="IF68" s="73" t="str">
        <f t="shared" si="491"/>
        <v/>
      </c>
      <c r="IH68" s="73" t="str">
        <f t="shared" si="492"/>
        <v/>
      </c>
      <c r="II68" s="74">
        <f t="shared" si="493"/>
        <v>22</v>
      </c>
      <c r="IK68" s="74">
        <f t="shared" si="494"/>
        <v>64</v>
      </c>
      <c r="IL68" s="75" t="str">
        <f t="shared" si="495"/>
        <v/>
      </c>
      <c r="IN68" s="75" t="str">
        <f t="shared" si="496"/>
        <v/>
      </c>
      <c r="IO68" s="76">
        <f t="shared" si="497"/>
        <v>2</v>
      </c>
      <c r="IQ68" s="76">
        <f t="shared" si="498"/>
        <v>28</v>
      </c>
      <c r="IR68" s="72"/>
      <c r="IT68" s="72"/>
      <c r="IU68" s="73" t="str">
        <f t="shared" si="499"/>
        <v>HN</v>
      </c>
      <c r="IW68" s="73" t="str">
        <f t="shared" si="500"/>
        <v/>
      </c>
      <c r="IX68" s="74">
        <f t="shared" si="501"/>
        <v>26</v>
      </c>
      <c r="IZ68" s="74">
        <f t="shared" si="502"/>
        <v>77</v>
      </c>
      <c r="JA68" s="75" t="str">
        <f t="shared" si="503"/>
        <v/>
      </c>
      <c r="JC68" s="75" t="str">
        <f t="shared" si="504"/>
        <v/>
      </c>
      <c r="JD68" s="76">
        <f t="shared" si="505"/>
        <v>2</v>
      </c>
      <c r="JF68" s="76">
        <f t="shared" si="506"/>
        <v>28</v>
      </c>
      <c r="JG68" s="72"/>
      <c r="JH68" s="73" t="str">
        <f t="shared" si="507"/>
        <v>HN</v>
      </c>
      <c r="JJ68" s="73" t="str">
        <f t="shared" si="508"/>
        <v/>
      </c>
      <c r="JK68" s="74">
        <f t="shared" si="509"/>
        <v>29</v>
      </c>
      <c r="JM68" s="74">
        <f t="shared" si="510"/>
        <v>85</v>
      </c>
      <c r="JN68" s="75" t="str">
        <f t="shared" si="511"/>
        <v/>
      </c>
      <c r="JP68" s="75" t="str">
        <f t="shared" si="512"/>
        <v/>
      </c>
      <c r="JQ68" s="76">
        <f t="shared" si="513"/>
        <v>2</v>
      </c>
      <c r="JS68" s="76">
        <f t="shared" si="514"/>
        <v>28</v>
      </c>
      <c r="JT68" s="72"/>
      <c r="JU68" s="73" t="str">
        <f t="shared" si="515"/>
        <v>HN</v>
      </c>
      <c r="JW68" s="73" t="str">
        <f t="shared" si="516"/>
        <v/>
      </c>
      <c r="JX68" s="74">
        <f t="shared" si="517"/>
        <v>30</v>
      </c>
      <c r="JZ68" s="74">
        <f t="shared" si="518"/>
        <v>94</v>
      </c>
      <c r="KA68" s="75" t="str">
        <f t="shared" si="519"/>
        <v/>
      </c>
      <c r="KC68" s="75" t="str">
        <f t="shared" si="520"/>
        <v/>
      </c>
      <c r="KD68" s="76">
        <f t="shared" si="521"/>
        <v>2</v>
      </c>
      <c r="KF68" s="76">
        <f t="shared" si="522"/>
        <v>28</v>
      </c>
      <c r="KG68" s="72"/>
      <c r="KH68" s="73" t="str">
        <f t="shared" si="523"/>
        <v/>
      </c>
      <c r="KJ68" s="73" t="str">
        <f t="shared" si="524"/>
        <v/>
      </c>
      <c r="KK68" s="74">
        <f t="shared" si="525"/>
        <v>30</v>
      </c>
      <c r="KM68" s="74">
        <f t="shared" si="526"/>
        <v>94</v>
      </c>
      <c r="KN68" s="75" t="str">
        <f t="shared" si="527"/>
        <v>AN</v>
      </c>
      <c r="KP68" s="75" t="str">
        <f t="shared" si="528"/>
        <v/>
      </c>
      <c r="KQ68" s="76">
        <f t="shared" si="529"/>
        <v>4</v>
      </c>
      <c r="KS68" s="76">
        <f t="shared" si="530"/>
        <v>35</v>
      </c>
      <c r="KT68" s="72"/>
      <c r="KV68" s="72"/>
      <c r="KW68" s="73" t="str">
        <f t="shared" si="531"/>
        <v/>
      </c>
      <c r="KY68" s="73" t="str">
        <f t="shared" si="532"/>
        <v/>
      </c>
      <c r="KZ68" s="74">
        <f t="shared" si="533"/>
        <v>30</v>
      </c>
      <c r="LB68" s="74">
        <f t="shared" si="534"/>
        <v>94</v>
      </c>
      <c r="LC68" s="75" t="str">
        <f t="shared" si="535"/>
        <v/>
      </c>
      <c r="LE68" s="75" t="str">
        <f t="shared" si="536"/>
        <v/>
      </c>
      <c r="LF68" s="76">
        <f t="shared" si="537"/>
        <v>4</v>
      </c>
      <c r="LH68" s="76">
        <f t="shared" si="538"/>
        <v>35</v>
      </c>
    </row>
    <row r="69" spans="1:320" ht="12.75" hidden="1" thickBot="1" x14ac:dyDescent="0.25">
      <c r="A69" s="250"/>
      <c r="R69" s="11">
        <v>26</v>
      </c>
      <c r="U69" s="70"/>
      <c r="V69" s="11" t="str">
        <f t="shared" si="370"/>
        <v xml:space="preserve">Steingaden/Eisstolperer </v>
      </c>
      <c r="AJ69" s="71"/>
      <c r="AK69" s="248"/>
      <c r="AL69" s="71"/>
      <c r="AM69" s="73" t="str">
        <f t="shared" si="371"/>
        <v/>
      </c>
      <c r="AO69" s="73" t="str">
        <f t="shared" si="372"/>
        <v/>
      </c>
      <c r="AP69" s="74">
        <f t="shared" si="373"/>
        <v>0</v>
      </c>
      <c r="AR69" s="74">
        <f t="shared" si="374"/>
        <v>0</v>
      </c>
      <c r="AS69" s="75" t="str">
        <f t="shared" si="375"/>
        <v/>
      </c>
      <c r="AU69" s="75" t="str">
        <f t="shared" si="376"/>
        <v/>
      </c>
      <c r="AV69" s="76">
        <f t="shared" si="377"/>
        <v>0</v>
      </c>
      <c r="AX69" s="76">
        <f t="shared" si="378"/>
        <v>0</v>
      </c>
      <c r="AY69" s="72"/>
      <c r="AZ69" s="73" t="str">
        <f t="shared" si="379"/>
        <v/>
      </c>
      <c r="BB69" s="73" t="str">
        <f t="shared" si="380"/>
        <v/>
      </c>
      <c r="BC69" s="74">
        <f t="shared" si="381"/>
        <v>0</v>
      </c>
      <c r="BE69" s="74">
        <f t="shared" si="382"/>
        <v>0</v>
      </c>
      <c r="BF69" s="75" t="str">
        <f t="shared" si="383"/>
        <v/>
      </c>
      <c r="BH69" s="75" t="str">
        <f t="shared" si="384"/>
        <v/>
      </c>
      <c r="BI69" s="76">
        <f t="shared" si="385"/>
        <v>0</v>
      </c>
      <c r="BK69" s="76">
        <f t="shared" si="386"/>
        <v>0</v>
      </c>
      <c r="BL69" s="72"/>
      <c r="BM69" s="73" t="str">
        <f t="shared" si="387"/>
        <v/>
      </c>
      <c r="BO69" s="73" t="str">
        <f t="shared" si="388"/>
        <v/>
      </c>
      <c r="BP69" s="74">
        <f t="shared" si="389"/>
        <v>0</v>
      </c>
      <c r="BR69" s="74">
        <f t="shared" si="390"/>
        <v>0</v>
      </c>
      <c r="BS69" s="75" t="str">
        <f t="shared" si="391"/>
        <v/>
      </c>
      <c r="BU69" s="75" t="str">
        <f t="shared" si="392"/>
        <v/>
      </c>
      <c r="BV69" s="76">
        <f t="shared" si="393"/>
        <v>0</v>
      </c>
      <c r="BX69" s="76">
        <f t="shared" si="394"/>
        <v>0</v>
      </c>
      <c r="BY69" s="72"/>
      <c r="BZ69" s="73" t="str">
        <f t="shared" si="395"/>
        <v/>
      </c>
      <c r="CB69" s="73" t="str">
        <f t="shared" si="396"/>
        <v/>
      </c>
      <c r="CC69" s="74">
        <f t="shared" si="397"/>
        <v>0</v>
      </c>
      <c r="CE69" s="74">
        <f t="shared" si="398"/>
        <v>0</v>
      </c>
      <c r="CF69" s="75" t="str">
        <f t="shared" si="399"/>
        <v/>
      </c>
      <c r="CH69" s="75" t="str">
        <f t="shared" si="400"/>
        <v/>
      </c>
      <c r="CI69" s="76">
        <f t="shared" si="401"/>
        <v>0</v>
      </c>
      <c r="CK69" s="76">
        <f t="shared" si="402"/>
        <v>0</v>
      </c>
      <c r="CL69" s="248"/>
      <c r="CM69" s="136"/>
      <c r="CN69" s="247"/>
      <c r="CO69" s="73" t="str">
        <f t="shared" si="403"/>
        <v/>
      </c>
      <c r="CQ69" s="73" t="str">
        <f t="shared" si="404"/>
        <v/>
      </c>
      <c r="CR69" s="74">
        <f t="shared" si="405"/>
        <v>0</v>
      </c>
      <c r="CT69" s="74">
        <f t="shared" si="406"/>
        <v>0</v>
      </c>
      <c r="CU69" s="75" t="str">
        <f t="shared" si="407"/>
        <v/>
      </c>
      <c r="CW69" s="75" t="str">
        <f t="shared" si="408"/>
        <v/>
      </c>
      <c r="CX69" s="76">
        <f t="shared" si="409"/>
        <v>0</v>
      </c>
      <c r="CZ69" s="76">
        <f t="shared" si="410"/>
        <v>0</v>
      </c>
      <c r="DA69" s="72"/>
      <c r="DB69" s="73" t="str">
        <f t="shared" si="411"/>
        <v/>
      </c>
      <c r="DD69" s="73" t="str">
        <f t="shared" si="412"/>
        <v/>
      </c>
      <c r="DE69" s="74">
        <f t="shared" si="413"/>
        <v>0</v>
      </c>
      <c r="DG69" s="74">
        <f t="shared" si="414"/>
        <v>0</v>
      </c>
      <c r="DH69" s="75" t="str">
        <f t="shared" si="415"/>
        <v/>
      </c>
      <c r="DJ69" s="75" t="str">
        <f t="shared" si="416"/>
        <v/>
      </c>
      <c r="DK69" s="76">
        <f t="shared" si="417"/>
        <v>0</v>
      </c>
      <c r="DM69" s="76">
        <f t="shared" si="418"/>
        <v>0</v>
      </c>
      <c r="DN69" s="72"/>
      <c r="DO69" s="73" t="str">
        <f t="shared" si="419"/>
        <v/>
      </c>
      <c r="DQ69" s="73" t="str">
        <f t="shared" si="420"/>
        <v/>
      </c>
      <c r="DR69" s="74">
        <f t="shared" si="421"/>
        <v>0</v>
      </c>
      <c r="DT69" s="74">
        <f t="shared" si="422"/>
        <v>0</v>
      </c>
      <c r="DU69" s="75" t="str">
        <f t="shared" si="423"/>
        <v/>
      </c>
      <c r="DW69" s="75" t="str">
        <f t="shared" si="424"/>
        <v/>
      </c>
      <c r="DX69" s="76">
        <f t="shared" si="425"/>
        <v>0</v>
      </c>
      <c r="DZ69" s="76">
        <f t="shared" si="426"/>
        <v>0</v>
      </c>
      <c r="EA69" s="72"/>
      <c r="EB69" s="73" t="str">
        <f t="shared" si="427"/>
        <v/>
      </c>
      <c r="ED69" s="73" t="str">
        <f t="shared" si="428"/>
        <v/>
      </c>
      <c r="EE69" s="74">
        <f t="shared" si="429"/>
        <v>0</v>
      </c>
      <c r="EG69" s="74">
        <f t="shared" si="430"/>
        <v>0</v>
      </c>
      <c r="EH69" s="75" t="str">
        <f t="shared" si="431"/>
        <v/>
      </c>
      <c r="EJ69" s="75" t="str">
        <f t="shared" si="432"/>
        <v/>
      </c>
      <c r="EK69" s="76">
        <f t="shared" si="433"/>
        <v>0</v>
      </c>
      <c r="EM69" s="76">
        <f t="shared" si="434"/>
        <v>0</v>
      </c>
      <c r="EN69" s="248"/>
      <c r="EO69" s="136"/>
      <c r="EP69" s="247"/>
      <c r="EQ69" s="73" t="str">
        <f t="shared" si="435"/>
        <v/>
      </c>
      <c r="ES69" s="73" t="str">
        <f t="shared" si="436"/>
        <v/>
      </c>
      <c r="ET69" s="74">
        <f t="shared" si="437"/>
        <v>0</v>
      </c>
      <c r="EV69" s="74">
        <f t="shared" si="438"/>
        <v>0</v>
      </c>
      <c r="EW69" s="75" t="str">
        <f t="shared" si="439"/>
        <v/>
      </c>
      <c r="EY69" s="75" t="str">
        <f t="shared" si="440"/>
        <v/>
      </c>
      <c r="EZ69" s="76">
        <f t="shared" si="441"/>
        <v>0</v>
      </c>
      <c r="FB69" s="76">
        <f t="shared" si="442"/>
        <v>0</v>
      </c>
      <c r="FC69" s="72"/>
      <c r="FD69" s="73" t="str">
        <f t="shared" si="443"/>
        <v/>
      </c>
      <c r="FF69" s="73" t="str">
        <f t="shared" si="444"/>
        <v/>
      </c>
      <c r="FG69" s="74">
        <f t="shared" si="445"/>
        <v>0</v>
      </c>
      <c r="FI69" s="74">
        <f t="shared" si="446"/>
        <v>0</v>
      </c>
      <c r="FJ69" s="75" t="str">
        <f t="shared" si="447"/>
        <v/>
      </c>
      <c r="FL69" s="75" t="str">
        <f t="shared" si="448"/>
        <v/>
      </c>
      <c r="FM69" s="76">
        <f t="shared" si="449"/>
        <v>0</v>
      </c>
      <c r="FO69" s="76">
        <f t="shared" si="450"/>
        <v>0</v>
      </c>
      <c r="FP69" s="72"/>
      <c r="FQ69" s="73" t="str">
        <f t="shared" si="451"/>
        <v/>
      </c>
      <c r="FS69" s="73" t="str">
        <f t="shared" si="452"/>
        <v/>
      </c>
      <c r="FT69" s="74">
        <f t="shared" si="453"/>
        <v>0</v>
      </c>
      <c r="FV69" s="74">
        <f t="shared" si="454"/>
        <v>0</v>
      </c>
      <c r="FW69" s="75" t="str">
        <f t="shared" si="455"/>
        <v/>
      </c>
      <c r="FY69" s="75" t="str">
        <f t="shared" si="456"/>
        <v/>
      </c>
      <c r="FZ69" s="76">
        <f t="shared" si="457"/>
        <v>0</v>
      </c>
      <c r="GB69" s="76">
        <f t="shared" si="458"/>
        <v>0</v>
      </c>
      <c r="GC69" s="72"/>
      <c r="GD69" s="73" t="str">
        <f t="shared" si="459"/>
        <v/>
      </c>
      <c r="GF69" s="73" t="str">
        <f t="shared" si="460"/>
        <v/>
      </c>
      <c r="GG69" s="74">
        <f t="shared" si="461"/>
        <v>0</v>
      </c>
      <c r="GI69" s="74">
        <f t="shared" si="462"/>
        <v>0</v>
      </c>
      <c r="GJ69" s="75" t="str">
        <f t="shared" si="463"/>
        <v/>
      </c>
      <c r="GL69" s="75" t="str">
        <f t="shared" si="464"/>
        <v/>
      </c>
      <c r="GM69" s="76">
        <f t="shared" si="465"/>
        <v>0</v>
      </c>
      <c r="GO69" s="76">
        <f t="shared" si="466"/>
        <v>0</v>
      </c>
      <c r="GP69" s="248"/>
      <c r="GQ69" s="136"/>
      <c r="GR69" s="247"/>
      <c r="GS69" s="73" t="str">
        <f t="shared" si="467"/>
        <v/>
      </c>
      <c r="GU69" s="73" t="str">
        <f t="shared" si="468"/>
        <v/>
      </c>
      <c r="GV69" s="74">
        <f t="shared" si="469"/>
        <v>0</v>
      </c>
      <c r="GX69" s="74">
        <f t="shared" si="470"/>
        <v>0</v>
      </c>
      <c r="GY69" s="75" t="str">
        <f t="shared" si="471"/>
        <v/>
      </c>
      <c r="HA69" s="75" t="str">
        <f t="shared" si="472"/>
        <v/>
      </c>
      <c r="HB69" s="76">
        <f t="shared" si="473"/>
        <v>0</v>
      </c>
      <c r="HD69" s="76">
        <f t="shared" si="474"/>
        <v>0</v>
      </c>
      <c r="HE69" s="72"/>
      <c r="HF69" s="73" t="str">
        <f t="shared" si="475"/>
        <v>HN</v>
      </c>
      <c r="HH69" s="73" t="str">
        <f t="shared" si="476"/>
        <v/>
      </c>
      <c r="HI69" s="74">
        <f t="shared" si="477"/>
        <v>3</v>
      </c>
      <c r="HK69" s="74">
        <f t="shared" si="478"/>
        <v>6</v>
      </c>
      <c r="HL69" s="75" t="str">
        <f t="shared" si="479"/>
        <v/>
      </c>
      <c r="HN69" s="75" t="str">
        <f t="shared" si="480"/>
        <v/>
      </c>
      <c r="HO69" s="76">
        <f t="shared" si="481"/>
        <v>0</v>
      </c>
      <c r="HQ69" s="76">
        <f t="shared" si="482"/>
        <v>0</v>
      </c>
      <c r="HR69" s="72"/>
      <c r="HS69" s="73" t="str">
        <f t="shared" si="483"/>
        <v>HN</v>
      </c>
      <c r="HU69" s="73" t="str">
        <f t="shared" si="484"/>
        <v>HS</v>
      </c>
      <c r="HV69" s="74">
        <f t="shared" si="485"/>
        <v>10</v>
      </c>
      <c r="HX69" s="74">
        <f t="shared" si="486"/>
        <v>15</v>
      </c>
      <c r="HY69" s="75" t="str">
        <f t="shared" si="487"/>
        <v/>
      </c>
      <c r="IA69" s="75" t="str">
        <f t="shared" si="488"/>
        <v/>
      </c>
      <c r="IB69" s="76">
        <f t="shared" si="489"/>
        <v>0</v>
      </c>
      <c r="ID69" s="76">
        <f t="shared" si="490"/>
        <v>0</v>
      </c>
      <c r="IE69" s="72"/>
      <c r="IF69" s="73" t="str">
        <f t="shared" si="491"/>
        <v>HS</v>
      </c>
      <c r="IH69" s="73" t="str">
        <f t="shared" si="492"/>
        <v/>
      </c>
      <c r="II69" s="74">
        <f t="shared" si="493"/>
        <v>17</v>
      </c>
      <c r="IK69" s="74">
        <f t="shared" si="494"/>
        <v>20</v>
      </c>
      <c r="IL69" s="75" t="str">
        <f t="shared" si="495"/>
        <v/>
      </c>
      <c r="IN69" s="75" t="str">
        <f t="shared" si="496"/>
        <v/>
      </c>
      <c r="IO69" s="76">
        <f t="shared" si="497"/>
        <v>0</v>
      </c>
      <c r="IQ69" s="76">
        <f t="shared" si="498"/>
        <v>0</v>
      </c>
      <c r="IR69" s="72"/>
      <c r="IT69" s="72"/>
      <c r="IU69" s="73" t="str">
        <f t="shared" si="499"/>
        <v/>
      </c>
      <c r="IW69" s="73" t="str">
        <f t="shared" si="500"/>
        <v/>
      </c>
      <c r="IX69" s="74">
        <f t="shared" si="501"/>
        <v>17</v>
      </c>
      <c r="IZ69" s="74">
        <f t="shared" si="502"/>
        <v>20</v>
      </c>
      <c r="JA69" s="75" t="str">
        <f t="shared" si="503"/>
        <v/>
      </c>
      <c r="JC69" s="75" t="str">
        <f t="shared" si="504"/>
        <v/>
      </c>
      <c r="JD69" s="76">
        <f t="shared" si="505"/>
        <v>0</v>
      </c>
      <c r="JF69" s="76">
        <f t="shared" si="506"/>
        <v>0</v>
      </c>
      <c r="JG69" s="72"/>
      <c r="JH69" s="73" t="str">
        <f t="shared" si="507"/>
        <v/>
      </c>
      <c r="JJ69" s="73" t="str">
        <f t="shared" si="508"/>
        <v/>
      </c>
      <c r="JK69" s="74">
        <f t="shared" si="509"/>
        <v>17</v>
      </c>
      <c r="JM69" s="74">
        <f t="shared" si="510"/>
        <v>20</v>
      </c>
      <c r="JN69" s="75" t="str">
        <f t="shared" si="511"/>
        <v/>
      </c>
      <c r="JP69" s="75" t="str">
        <f t="shared" si="512"/>
        <v/>
      </c>
      <c r="JQ69" s="76">
        <f t="shared" si="513"/>
        <v>0</v>
      </c>
      <c r="JS69" s="76">
        <f t="shared" si="514"/>
        <v>0</v>
      </c>
      <c r="JT69" s="72"/>
      <c r="JU69" s="73" t="str">
        <f t="shared" si="515"/>
        <v/>
      </c>
      <c r="JW69" s="73" t="str">
        <f t="shared" si="516"/>
        <v/>
      </c>
      <c r="JX69" s="74">
        <f t="shared" si="517"/>
        <v>17</v>
      </c>
      <c r="JZ69" s="74">
        <f t="shared" si="518"/>
        <v>20</v>
      </c>
      <c r="KA69" s="75" t="str">
        <f t="shared" si="519"/>
        <v/>
      </c>
      <c r="KC69" s="75" t="str">
        <f t="shared" si="520"/>
        <v/>
      </c>
      <c r="KD69" s="76">
        <f t="shared" si="521"/>
        <v>0</v>
      </c>
      <c r="KF69" s="76">
        <f t="shared" si="522"/>
        <v>0</v>
      </c>
      <c r="KG69" s="72"/>
      <c r="KH69" s="73" t="str">
        <f t="shared" si="523"/>
        <v>HN</v>
      </c>
      <c r="KJ69" s="73" t="str">
        <f t="shared" si="524"/>
        <v/>
      </c>
      <c r="KK69" s="74">
        <f t="shared" si="525"/>
        <v>20</v>
      </c>
      <c r="KM69" s="74">
        <f t="shared" si="526"/>
        <v>25</v>
      </c>
      <c r="KN69" s="75" t="str">
        <f t="shared" si="527"/>
        <v/>
      </c>
      <c r="KP69" s="75" t="str">
        <f t="shared" si="528"/>
        <v/>
      </c>
      <c r="KQ69" s="76">
        <f t="shared" si="529"/>
        <v>0</v>
      </c>
      <c r="KS69" s="76">
        <f t="shared" si="530"/>
        <v>0</v>
      </c>
      <c r="KT69" s="72"/>
      <c r="KV69" s="72"/>
      <c r="KW69" s="73" t="str">
        <f t="shared" si="531"/>
        <v/>
      </c>
      <c r="KY69" s="73" t="str">
        <f t="shared" si="532"/>
        <v/>
      </c>
      <c r="KZ69" s="74">
        <f t="shared" si="533"/>
        <v>20</v>
      </c>
      <c r="LB69" s="74">
        <f t="shared" si="534"/>
        <v>25</v>
      </c>
      <c r="LC69" s="75" t="str">
        <f t="shared" si="535"/>
        <v/>
      </c>
      <c r="LE69" s="75" t="str">
        <f t="shared" si="536"/>
        <v/>
      </c>
      <c r="LF69" s="76">
        <f t="shared" si="537"/>
        <v>0</v>
      </c>
      <c r="LH69" s="76">
        <f t="shared" si="538"/>
        <v>0</v>
      </c>
    </row>
    <row r="70" spans="1:320" ht="12.75" hidden="1" thickBot="1" x14ac:dyDescent="0.25">
      <c r="A70" s="250"/>
      <c r="R70" s="11">
        <v>27</v>
      </c>
      <c r="U70" s="70"/>
      <c r="V70" s="11" t="str">
        <f t="shared" si="370"/>
        <v>Wikinger / Desperados</v>
      </c>
      <c r="AJ70" s="71"/>
      <c r="AK70" s="248"/>
      <c r="AL70" s="71"/>
      <c r="AM70" s="73" t="str">
        <f t="shared" si="371"/>
        <v/>
      </c>
      <c r="AO70" s="73" t="str">
        <f t="shared" si="372"/>
        <v/>
      </c>
      <c r="AP70" s="74">
        <f>AM27+AP27+AA70</f>
        <v>0</v>
      </c>
      <c r="AR70" s="74">
        <f t="shared" si="374"/>
        <v>0</v>
      </c>
      <c r="AS70" s="75" t="str">
        <f t="shared" si="375"/>
        <v/>
      </c>
      <c r="AU70" s="75" t="str">
        <f t="shared" si="376"/>
        <v/>
      </c>
      <c r="AV70" s="76">
        <f t="shared" si="377"/>
        <v>0</v>
      </c>
      <c r="AX70" s="76">
        <f t="shared" si="378"/>
        <v>0</v>
      </c>
      <c r="AY70" s="72"/>
      <c r="AZ70" s="73" t="str">
        <f t="shared" si="379"/>
        <v/>
      </c>
      <c r="BB70" s="73" t="str">
        <f t="shared" si="380"/>
        <v/>
      </c>
      <c r="BC70" s="74">
        <f t="shared" si="381"/>
        <v>0</v>
      </c>
      <c r="BE70" s="74">
        <f t="shared" si="382"/>
        <v>0</v>
      </c>
      <c r="BF70" s="75" t="str">
        <f t="shared" si="383"/>
        <v/>
      </c>
      <c r="BH70" s="75" t="str">
        <f t="shared" si="384"/>
        <v/>
      </c>
      <c r="BI70" s="76">
        <f t="shared" si="385"/>
        <v>0</v>
      </c>
      <c r="BK70" s="76">
        <f t="shared" si="386"/>
        <v>0</v>
      </c>
      <c r="BL70" s="72"/>
      <c r="BM70" s="73" t="str">
        <f t="shared" si="387"/>
        <v/>
      </c>
      <c r="BO70" s="73" t="str">
        <f t="shared" si="388"/>
        <v/>
      </c>
      <c r="BP70" s="74">
        <f t="shared" si="389"/>
        <v>0</v>
      </c>
      <c r="BR70" s="74">
        <f t="shared" si="390"/>
        <v>0</v>
      </c>
      <c r="BS70" s="75" t="str">
        <f t="shared" si="391"/>
        <v/>
      </c>
      <c r="BU70" s="75" t="str">
        <f t="shared" si="392"/>
        <v/>
      </c>
      <c r="BV70" s="76">
        <f t="shared" si="393"/>
        <v>0</v>
      </c>
      <c r="BX70" s="76">
        <f t="shared" si="394"/>
        <v>0</v>
      </c>
      <c r="BY70" s="72"/>
      <c r="BZ70" s="73" t="str">
        <f t="shared" si="395"/>
        <v/>
      </c>
      <c r="CB70" s="73" t="str">
        <f t="shared" si="396"/>
        <v/>
      </c>
      <c r="CC70" s="74">
        <f t="shared" si="397"/>
        <v>0</v>
      </c>
      <c r="CE70" s="74">
        <f t="shared" si="398"/>
        <v>0</v>
      </c>
      <c r="CF70" s="75" t="str">
        <f t="shared" si="399"/>
        <v/>
      </c>
      <c r="CH70" s="75" t="str">
        <f t="shared" si="400"/>
        <v/>
      </c>
      <c r="CI70" s="76">
        <f t="shared" si="401"/>
        <v>0</v>
      </c>
      <c r="CK70" s="76">
        <f t="shared" si="402"/>
        <v>0</v>
      </c>
      <c r="CL70" s="248"/>
      <c r="CM70" s="136"/>
      <c r="CN70" s="247"/>
      <c r="CO70" s="73" t="str">
        <f t="shared" si="403"/>
        <v/>
      </c>
      <c r="CQ70" s="73" t="str">
        <f t="shared" si="404"/>
        <v/>
      </c>
      <c r="CR70" s="74">
        <f>CO27+CR27+CC70</f>
        <v>0</v>
      </c>
      <c r="CT70" s="74">
        <f t="shared" si="406"/>
        <v>0</v>
      </c>
      <c r="CU70" s="75" t="str">
        <f t="shared" si="407"/>
        <v/>
      </c>
      <c r="CW70" s="75" t="str">
        <f t="shared" si="408"/>
        <v/>
      </c>
      <c r="CX70" s="76">
        <f t="shared" si="409"/>
        <v>0</v>
      </c>
      <c r="CZ70" s="76">
        <f t="shared" si="410"/>
        <v>0</v>
      </c>
      <c r="DA70" s="72"/>
      <c r="DB70" s="73" t="str">
        <f t="shared" si="411"/>
        <v/>
      </c>
      <c r="DD70" s="73" t="str">
        <f t="shared" si="412"/>
        <v/>
      </c>
      <c r="DE70" s="74">
        <f t="shared" si="413"/>
        <v>0</v>
      </c>
      <c r="DG70" s="74">
        <f t="shared" si="414"/>
        <v>0</v>
      </c>
      <c r="DH70" s="75" t="str">
        <f t="shared" si="415"/>
        <v/>
      </c>
      <c r="DJ70" s="75" t="str">
        <f t="shared" si="416"/>
        <v/>
      </c>
      <c r="DK70" s="76">
        <f t="shared" si="417"/>
        <v>0</v>
      </c>
      <c r="DM70" s="76">
        <f t="shared" si="418"/>
        <v>0</v>
      </c>
      <c r="DN70" s="72"/>
      <c r="DO70" s="73" t="str">
        <f t="shared" si="419"/>
        <v/>
      </c>
      <c r="DQ70" s="73" t="str">
        <f t="shared" si="420"/>
        <v/>
      </c>
      <c r="DR70" s="74">
        <f t="shared" si="421"/>
        <v>0</v>
      </c>
      <c r="DT70" s="74">
        <f t="shared" si="422"/>
        <v>0</v>
      </c>
      <c r="DU70" s="75" t="str">
        <f t="shared" si="423"/>
        <v/>
      </c>
      <c r="DW70" s="75" t="str">
        <f t="shared" si="424"/>
        <v/>
      </c>
      <c r="DX70" s="76">
        <f t="shared" si="425"/>
        <v>0</v>
      </c>
      <c r="DZ70" s="76">
        <f t="shared" si="426"/>
        <v>0</v>
      </c>
      <c r="EA70" s="72"/>
      <c r="EB70" s="73" t="str">
        <f t="shared" si="427"/>
        <v/>
      </c>
      <c r="ED70" s="73" t="str">
        <f t="shared" si="428"/>
        <v/>
      </c>
      <c r="EE70" s="74">
        <f t="shared" si="429"/>
        <v>0</v>
      </c>
      <c r="EG70" s="74">
        <f t="shared" si="430"/>
        <v>0</v>
      </c>
      <c r="EH70" s="75" t="str">
        <f t="shared" si="431"/>
        <v/>
      </c>
      <c r="EJ70" s="75" t="str">
        <f t="shared" si="432"/>
        <v/>
      </c>
      <c r="EK70" s="76">
        <f t="shared" si="433"/>
        <v>0</v>
      </c>
      <c r="EM70" s="76">
        <f t="shared" si="434"/>
        <v>0</v>
      </c>
      <c r="EN70" s="248"/>
      <c r="EO70" s="136"/>
      <c r="EP70" s="247"/>
      <c r="EQ70" s="73" t="str">
        <f t="shared" si="435"/>
        <v/>
      </c>
      <c r="ES70" s="73" t="str">
        <f t="shared" si="436"/>
        <v/>
      </c>
      <c r="ET70" s="74">
        <f>EQ27+ET27+EE70</f>
        <v>0</v>
      </c>
      <c r="EV70" s="74">
        <f t="shared" si="438"/>
        <v>0</v>
      </c>
      <c r="EW70" s="75" t="str">
        <f t="shared" si="439"/>
        <v/>
      </c>
      <c r="EY70" s="75" t="str">
        <f t="shared" si="440"/>
        <v/>
      </c>
      <c r="EZ70" s="76">
        <f t="shared" si="441"/>
        <v>0</v>
      </c>
      <c r="FB70" s="76">
        <f t="shared" si="442"/>
        <v>0</v>
      </c>
      <c r="FC70" s="72"/>
      <c r="FD70" s="73" t="str">
        <f t="shared" si="443"/>
        <v/>
      </c>
      <c r="FF70" s="73" t="str">
        <f t="shared" si="444"/>
        <v/>
      </c>
      <c r="FG70" s="74">
        <f t="shared" si="445"/>
        <v>0</v>
      </c>
      <c r="FI70" s="74">
        <f t="shared" si="446"/>
        <v>0</v>
      </c>
      <c r="FJ70" s="75" t="str">
        <f t="shared" si="447"/>
        <v/>
      </c>
      <c r="FL70" s="75" t="str">
        <f t="shared" si="448"/>
        <v/>
      </c>
      <c r="FM70" s="76">
        <f t="shared" si="449"/>
        <v>0</v>
      </c>
      <c r="FO70" s="76">
        <f t="shared" si="450"/>
        <v>0</v>
      </c>
      <c r="FP70" s="72"/>
      <c r="FQ70" s="73" t="str">
        <f t="shared" si="451"/>
        <v/>
      </c>
      <c r="FS70" s="73" t="str">
        <f t="shared" si="452"/>
        <v/>
      </c>
      <c r="FT70" s="74">
        <f t="shared" si="453"/>
        <v>0</v>
      </c>
      <c r="FV70" s="74">
        <f t="shared" si="454"/>
        <v>0</v>
      </c>
      <c r="FW70" s="75" t="str">
        <f t="shared" si="455"/>
        <v/>
      </c>
      <c r="FY70" s="75" t="str">
        <f t="shared" si="456"/>
        <v/>
      </c>
      <c r="FZ70" s="76">
        <f t="shared" si="457"/>
        <v>0</v>
      </c>
      <c r="GB70" s="76">
        <f t="shared" si="458"/>
        <v>0</v>
      </c>
      <c r="GC70" s="72"/>
      <c r="GD70" s="73" t="str">
        <f t="shared" si="459"/>
        <v/>
      </c>
      <c r="GF70" s="73" t="str">
        <f t="shared" si="460"/>
        <v/>
      </c>
      <c r="GG70" s="74">
        <f t="shared" si="461"/>
        <v>0</v>
      </c>
      <c r="GI70" s="74">
        <f t="shared" si="462"/>
        <v>0</v>
      </c>
      <c r="GJ70" s="75" t="str">
        <f t="shared" si="463"/>
        <v/>
      </c>
      <c r="GL70" s="75" t="str">
        <f t="shared" si="464"/>
        <v/>
      </c>
      <c r="GM70" s="76">
        <f t="shared" si="465"/>
        <v>0</v>
      </c>
      <c r="GO70" s="76">
        <f t="shared" si="466"/>
        <v>0</v>
      </c>
      <c r="GP70" s="248"/>
      <c r="GQ70" s="136"/>
      <c r="GR70" s="247"/>
      <c r="GS70" s="73" t="str">
        <f t="shared" si="467"/>
        <v>HN</v>
      </c>
      <c r="GU70" s="73" t="str">
        <f t="shared" si="468"/>
        <v/>
      </c>
      <c r="GV70" s="74">
        <f>GS27+GV27+GG70</f>
        <v>3</v>
      </c>
      <c r="GX70" s="74">
        <f t="shared" si="470"/>
        <v>4</v>
      </c>
      <c r="GY70" s="75" t="str">
        <f t="shared" si="471"/>
        <v/>
      </c>
      <c r="HA70" s="75" t="str">
        <f t="shared" si="472"/>
        <v/>
      </c>
      <c r="HB70" s="76">
        <f t="shared" si="473"/>
        <v>0</v>
      </c>
      <c r="HD70" s="76">
        <f t="shared" si="474"/>
        <v>0</v>
      </c>
      <c r="HE70" s="72"/>
      <c r="HF70" s="73" t="str">
        <f t="shared" si="475"/>
        <v/>
      </c>
      <c r="HH70" s="73" t="str">
        <f t="shared" si="476"/>
        <v/>
      </c>
      <c r="HI70" s="74">
        <f t="shared" si="477"/>
        <v>3</v>
      </c>
      <c r="HK70" s="74">
        <f t="shared" si="478"/>
        <v>4</v>
      </c>
      <c r="HL70" s="75" t="str">
        <f t="shared" si="479"/>
        <v/>
      </c>
      <c r="HN70" s="75" t="str">
        <f t="shared" si="480"/>
        <v/>
      </c>
      <c r="HO70" s="76">
        <f t="shared" si="481"/>
        <v>0</v>
      </c>
      <c r="HQ70" s="76">
        <f t="shared" si="482"/>
        <v>0</v>
      </c>
      <c r="HR70" s="72"/>
      <c r="HS70" s="73" t="str">
        <f t="shared" si="483"/>
        <v/>
      </c>
      <c r="HU70" s="73" t="str">
        <f t="shared" si="484"/>
        <v/>
      </c>
      <c r="HV70" s="74">
        <f t="shared" si="485"/>
        <v>3</v>
      </c>
      <c r="HX70" s="74">
        <f t="shared" si="486"/>
        <v>4</v>
      </c>
      <c r="HY70" s="75" t="str">
        <f t="shared" si="487"/>
        <v/>
      </c>
      <c r="IA70" s="75" t="str">
        <f t="shared" si="488"/>
        <v/>
      </c>
      <c r="IB70" s="76">
        <f t="shared" si="489"/>
        <v>0</v>
      </c>
      <c r="ID70" s="76">
        <f t="shared" si="490"/>
        <v>0</v>
      </c>
      <c r="IE70" s="72"/>
      <c r="IF70" s="73" t="str">
        <f t="shared" si="491"/>
        <v/>
      </c>
      <c r="IH70" s="73" t="str">
        <f t="shared" si="492"/>
        <v/>
      </c>
      <c r="II70" s="74">
        <f t="shared" si="493"/>
        <v>3</v>
      </c>
      <c r="IK70" s="74">
        <f t="shared" si="494"/>
        <v>4</v>
      </c>
      <c r="IL70" s="75" t="str">
        <f t="shared" si="495"/>
        <v/>
      </c>
      <c r="IN70" s="75" t="str">
        <f t="shared" si="496"/>
        <v/>
      </c>
      <c r="IO70" s="76">
        <f t="shared" si="497"/>
        <v>0</v>
      </c>
      <c r="IQ70" s="76">
        <f t="shared" si="498"/>
        <v>0</v>
      </c>
      <c r="IR70" s="72"/>
      <c r="IT70" s="72"/>
      <c r="IU70" s="73" t="str">
        <f t="shared" si="499"/>
        <v/>
      </c>
      <c r="IW70" s="73" t="str">
        <f t="shared" si="500"/>
        <v/>
      </c>
      <c r="IX70" s="74">
        <f t="shared" si="501"/>
        <v>3</v>
      </c>
      <c r="IZ70" s="74">
        <f t="shared" si="502"/>
        <v>4</v>
      </c>
      <c r="JA70" s="75" t="str">
        <f t="shared" si="503"/>
        <v/>
      </c>
      <c r="JC70" s="75" t="str">
        <f t="shared" si="504"/>
        <v/>
      </c>
      <c r="JD70" s="76">
        <f t="shared" si="505"/>
        <v>0</v>
      </c>
      <c r="JF70" s="76">
        <f t="shared" si="506"/>
        <v>0</v>
      </c>
      <c r="JG70" s="72"/>
      <c r="JH70" s="73" t="str">
        <f t="shared" si="507"/>
        <v/>
      </c>
      <c r="JJ70" s="73" t="str">
        <f t="shared" si="508"/>
        <v/>
      </c>
      <c r="JK70" s="74">
        <f t="shared" si="509"/>
        <v>3</v>
      </c>
      <c r="JM70" s="74">
        <f t="shared" si="510"/>
        <v>4</v>
      </c>
      <c r="JN70" s="75" t="str">
        <f t="shared" si="511"/>
        <v/>
      </c>
      <c r="JP70" s="75" t="str">
        <f t="shared" si="512"/>
        <v/>
      </c>
      <c r="JQ70" s="76">
        <f t="shared" si="513"/>
        <v>0</v>
      </c>
      <c r="JS70" s="76">
        <f t="shared" si="514"/>
        <v>0</v>
      </c>
      <c r="JT70" s="72"/>
      <c r="JU70" s="73" t="str">
        <f t="shared" si="515"/>
        <v/>
      </c>
      <c r="JW70" s="73" t="str">
        <f t="shared" si="516"/>
        <v/>
      </c>
      <c r="JX70" s="74">
        <f t="shared" si="517"/>
        <v>3</v>
      </c>
      <c r="JZ70" s="74">
        <f t="shared" si="518"/>
        <v>4</v>
      </c>
      <c r="KA70" s="75" t="str">
        <f t="shared" si="519"/>
        <v/>
      </c>
      <c r="KC70" s="75" t="str">
        <f t="shared" si="520"/>
        <v/>
      </c>
      <c r="KD70" s="76">
        <f t="shared" si="521"/>
        <v>0</v>
      </c>
      <c r="KF70" s="76">
        <f t="shared" si="522"/>
        <v>0</v>
      </c>
      <c r="KG70" s="72"/>
      <c r="KH70" s="73" t="str">
        <f t="shared" si="523"/>
        <v/>
      </c>
      <c r="KJ70" s="73" t="str">
        <f t="shared" si="524"/>
        <v/>
      </c>
      <c r="KK70" s="74">
        <f t="shared" si="525"/>
        <v>3</v>
      </c>
      <c r="KM70" s="74">
        <f t="shared" si="526"/>
        <v>4</v>
      </c>
      <c r="KN70" s="75" t="str">
        <f t="shared" si="527"/>
        <v/>
      </c>
      <c r="KP70" s="75" t="str">
        <f t="shared" si="528"/>
        <v/>
      </c>
      <c r="KQ70" s="76">
        <f t="shared" si="529"/>
        <v>0</v>
      </c>
      <c r="KS70" s="76">
        <f t="shared" si="530"/>
        <v>0</v>
      </c>
      <c r="KT70" s="72"/>
      <c r="KV70" s="72"/>
      <c r="KW70" s="73" t="str">
        <f t="shared" si="531"/>
        <v/>
      </c>
      <c r="KY70" s="73" t="str">
        <f t="shared" si="532"/>
        <v/>
      </c>
      <c r="KZ70" s="74">
        <f t="shared" si="533"/>
        <v>3</v>
      </c>
      <c r="LB70" s="74">
        <f t="shared" si="534"/>
        <v>4</v>
      </c>
      <c r="LC70" s="75" t="str">
        <f t="shared" si="535"/>
        <v/>
      </c>
      <c r="LE70" s="75" t="str">
        <f t="shared" si="536"/>
        <v/>
      </c>
      <c r="LF70" s="76">
        <f t="shared" si="537"/>
        <v>0</v>
      </c>
      <c r="LH70" s="76">
        <f t="shared" si="538"/>
        <v>0</v>
      </c>
    </row>
    <row r="71" spans="1:320" ht="12.75" hidden="1" thickBot="1" x14ac:dyDescent="0.25">
      <c r="A71" s="250"/>
      <c r="R71" s="11">
        <v>28</v>
      </c>
      <c r="U71" s="70"/>
      <c r="V71" s="11" t="str">
        <f t="shared" si="370"/>
        <v>D'Maulwürfe / UPM / Haindl</v>
      </c>
      <c r="AJ71" s="71"/>
      <c r="AK71" s="248"/>
      <c r="AL71" s="71"/>
      <c r="AM71" s="73" t="str">
        <f t="shared" si="371"/>
        <v/>
      </c>
      <c r="AO71" s="73" t="str">
        <f t="shared" si="372"/>
        <v/>
      </c>
      <c r="AP71" s="74">
        <f>AM28+AP28+AA71</f>
        <v>0</v>
      </c>
      <c r="AR71" s="74">
        <f t="shared" si="374"/>
        <v>0</v>
      </c>
      <c r="AS71" s="75" t="str">
        <f t="shared" si="375"/>
        <v/>
      </c>
      <c r="AU71" s="75" t="str">
        <f t="shared" si="376"/>
        <v/>
      </c>
      <c r="AV71" s="76">
        <f t="shared" si="377"/>
        <v>0</v>
      </c>
      <c r="AX71" s="76">
        <f t="shared" si="378"/>
        <v>0</v>
      </c>
      <c r="AY71" s="72"/>
      <c r="AZ71" s="73" t="str">
        <f t="shared" si="379"/>
        <v/>
      </c>
      <c r="BB71" s="73" t="str">
        <f t="shared" si="380"/>
        <v/>
      </c>
      <c r="BC71" s="74">
        <f>AZ28+BC28+AP71</f>
        <v>0</v>
      </c>
      <c r="BE71" s="74">
        <f t="shared" si="382"/>
        <v>0</v>
      </c>
      <c r="BF71" s="75" t="str">
        <f t="shared" si="383"/>
        <v/>
      </c>
      <c r="BH71" s="75" t="str">
        <f t="shared" si="384"/>
        <v/>
      </c>
      <c r="BI71" s="76">
        <f t="shared" si="385"/>
        <v>0</v>
      </c>
      <c r="BK71" s="76">
        <f t="shared" si="386"/>
        <v>0</v>
      </c>
      <c r="BL71" s="72"/>
      <c r="BM71" s="73" t="str">
        <f t="shared" si="387"/>
        <v/>
      </c>
      <c r="BO71" s="73" t="str">
        <f t="shared" si="388"/>
        <v/>
      </c>
      <c r="BP71" s="74">
        <f t="shared" si="389"/>
        <v>0</v>
      </c>
      <c r="BR71" s="74">
        <f t="shared" si="390"/>
        <v>0</v>
      </c>
      <c r="BS71" s="75" t="str">
        <f t="shared" si="391"/>
        <v/>
      </c>
      <c r="BU71" s="75" t="str">
        <f t="shared" si="392"/>
        <v/>
      </c>
      <c r="BV71" s="76">
        <f t="shared" si="393"/>
        <v>0</v>
      </c>
      <c r="BX71" s="76">
        <f t="shared" si="394"/>
        <v>0</v>
      </c>
      <c r="BY71" s="72"/>
      <c r="BZ71" s="73" t="str">
        <f t="shared" si="395"/>
        <v/>
      </c>
      <c r="CB71" s="73" t="str">
        <f t="shared" si="396"/>
        <v/>
      </c>
      <c r="CC71" s="74">
        <f t="shared" si="397"/>
        <v>0</v>
      </c>
      <c r="CE71" s="74">
        <f t="shared" si="398"/>
        <v>0</v>
      </c>
      <c r="CF71" s="75" t="str">
        <f t="shared" si="399"/>
        <v/>
      </c>
      <c r="CH71" s="75" t="str">
        <f t="shared" si="400"/>
        <v/>
      </c>
      <c r="CI71" s="76">
        <f t="shared" si="401"/>
        <v>0</v>
      </c>
      <c r="CK71" s="76">
        <f t="shared" si="402"/>
        <v>0</v>
      </c>
      <c r="CL71" s="248"/>
      <c r="CM71" s="136"/>
      <c r="CN71" s="247"/>
      <c r="CO71" s="73" t="str">
        <f t="shared" si="403"/>
        <v/>
      </c>
      <c r="CQ71" s="73" t="str">
        <f t="shared" si="404"/>
        <v/>
      </c>
      <c r="CR71" s="74">
        <f>CO28+CR28+CC71</f>
        <v>0</v>
      </c>
      <c r="CT71" s="74">
        <f t="shared" si="406"/>
        <v>0</v>
      </c>
      <c r="CU71" s="75" t="str">
        <f t="shared" si="407"/>
        <v/>
      </c>
      <c r="CW71" s="75" t="str">
        <f t="shared" si="408"/>
        <v/>
      </c>
      <c r="CX71" s="76">
        <f t="shared" si="409"/>
        <v>0</v>
      </c>
      <c r="CZ71" s="76">
        <f t="shared" si="410"/>
        <v>0</v>
      </c>
      <c r="DA71" s="72"/>
      <c r="DB71" s="73" t="str">
        <f t="shared" si="411"/>
        <v>HS</v>
      </c>
      <c r="DD71" s="73" t="str">
        <f t="shared" si="412"/>
        <v/>
      </c>
      <c r="DE71" s="74">
        <f>DB28+DE28+CR71</f>
        <v>9</v>
      </c>
      <c r="DG71" s="74">
        <f t="shared" si="414"/>
        <v>7</v>
      </c>
      <c r="DH71" s="75" t="str">
        <f t="shared" si="415"/>
        <v>AN</v>
      </c>
      <c r="DJ71" s="75" t="str">
        <f t="shared" si="416"/>
        <v/>
      </c>
      <c r="DK71" s="76">
        <f t="shared" si="417"/>
        <v>6</v>
      </c>
      <c r="DM71" s="76">
        <f t="shared" si="418"/>
        <v>10</v>
      </c>
      <c r="DN71" s="72"/>
      <c r="DO71" s="73" t="str">
        <f t="shared" si="419"/>
        <v>HS</v>
      </c>
      <c r="DQ71" s="73" t="str">
        <f t="shared" si="420"/>
        <v/>
      </c>
      <c r="DR71" s="74">
        <f t="shared" si="421"/>
        <v>18</v>
      </c>
      <c r="DT71" s="74">
        <f t="shared" si="422"/>
        <v>7</v>
      </c>
      <c r="DU71" s="75" t="str">
        <f t="shared" si="423"/>
        <v>AS</v>
      </c>
      <c r="DW71" s="75" t="str">
        <f t="shared" si="424"/>
        <v/>
      </c>
      <c r="DX71" s="76">
        <f t="shared" si="425"/>
        <v>14</v>
      </c>
      <c r="DZ71" s="76">
        <f t="shared" si="426"/>
        <v>14</v>
      </c>
      <c r="EA71" s="72"/>
      <c r="EB71" s="73" t="str">
        <f t="shared" si="427"/>
        <v>HS</v>
      </c>
      <c r="ED71" s="73" t="str">
        <f t="shared" si="428"/>
        <v/>
      </c>
      <c r="EE71" s="74">
        <f t="shared" si="429"/>
        <v>24</v>
      </c>
      <c r="EG71" s="74">
        <f t="shared" si="430"/>
        <v>11</v>
      </c>
      <c r="EH71" s="75" t="str">
        <f t="shared" si="431"/>
        <v>AS</v>
      </c>
      <c r="EJ71" s="75" t="str">
        <f t="shared" si="432"/>
        <v/>
      </c>
      <c r="EK71" s="76">
        <f t="shared" si="433"/>
        <v>23</v>
      </c>
      <c r="EM71" s="76">
        <f t="shared" si="434"/>
        <v>20</v>
      </c>
      <c r="EN71" s="248"/>
      <c r="EO71" s="136"/>
      <c r="EP71" s="247"/>
      <c r="EQ71" s="73" t="str">
        <f t="shared" si="435"/>
        <v>HN</v>
      </c>
      <c r="ES71" s="73" t="str">
        <f t="shared" si="436"/>
        <v/>
      </c>
      <c r="ET71" s="74">
        <f>EQ28+ET28+EE71</f>
        <v>31</v>
      </c>
      <c r="EV71" s="74">
        <f t="shared" si="438"/>
        <v>29</v>
      </c>
      <c r="EW71" s="75" t="str">
        <f t="shared" si="439"/>
        <v/>
      </c>
      <c r="EY71" s="75" t="str">
        <f t="shared" si="440"/>
        <v/>
      </c>
      <c r="EZ71" s="76">
        <f t="shared" si="441"/>
        <v>23</v>
      </c>
      <c r="FB71" s="76">
        <f t="shared" si="442"/>
        <v>20</v>
      </c>
      <c r="FC71" s="72"/>
      <c r="FD71" s="73" t="str">
        <f t="shared" si="443"/>
        <v>HN</v>
      </c>
      <c r="FF71" s="73" t="str">
        <f t="shared" si="444"/>
        <v/>
      </c>
      <c r="FG71" s="74">
        <f>FD28+FG28+ET71</f>
        <v>38</v>
      </c>
      <c r="FI71" s="74">
        <f t="shared" si="446"/>
        <v>41</v>
      </c>
      <c r="FJ71" s="75" t="str">
        <f t="shared" si="447"/>
        <v>AS</v>
      </c>
      <c r="FL71" s="75" t="str">
        <f t="shared" si="448"/>
        <v/>
      </c>
      <c r="FM71" s="76">
        <f t="shared" si="449"/>
        <v>34</v>
      </c>
      <c r="FO71" s="76">
        <f t="shared" si="450"/>
        <v>26</v>
      </c>
      <c r="FP71" s="72"/>
      <c r="FQ71" s="73" t="str">
        <f t="shared" si="451"/>
        <v>HS</v>
      </c>
      <c r="FS71" s="73" t="str">
        <f t="shared" si="452"/>
        <v/>
      </c>
      <c r="FT71" s="74">
        <f t="shared" si="453"/>
        <v>47</v>
      </c>
      <c r="FV71" s="74">
        <f t="shared" si="454"/>
        <v>41</v>
      </c>
      <c r="FW71" s="75" t="str">
        <f t="shared" si="455"/>
        <v>AS</v>
      </c>
      <c r="FY71" s="75" t="str">
        <f t="shared" si="456"/>
        <v/>
      </c>
      <c r="FZ71" s="76">
        <f t="shared" si="457"/>
        <v>41</v>
      </c>
      <c r="GB71" s="76">
        <f t="shared" si="458"/>
        <v>28</v>
      </c>
      <c r="GC71" s="72"/>
      <c r="GD71" s="73" t="str">
        <f t="shared" si="459"/>
        <v>HS</v>
      </c>
      <c r="GF71" s="73" t="str">
        <f t="shared" si="460"/>
        <v/>
      </c>
      <c r="GG71" s="74">
        <f t="shared" si="461"/>
        <v>60</v>
      </c>
      <c r="GI71" s="74">
        <f t="shared" si="462"/>
        <v>47</v>
      </c>
      <c r="GJ71" s="75" t="str">
        <f t="shared" si="463"/>
        <v>AS</v>
      </c>
      <c r="GL71" s="75" t="str">
        <f t="shared" si="464"/>
        <v/>
      </c>
      <c r="GM71" s="76">
        <f t="shared" si="465"/>
        <v>54</v>
      </c>
      <c r="GO71" s="76">
        <f t="shared" si="466"/>
        <v>30</v>
      </c>
      <c r="GP71" s="248"/>
      <c r="GQ71" s="136"/>
      <c r="GR71" s="247"/>
      <c r="GS71" s="73" t="str">
        <f t="shared" si="467"/>
        <v>HS</v>
      </c>
      <c r="GU71" s="73" t="str">
        <f t="shared" si="468"/>
        <v/>
      </c>
      <c r="GV71" s="74">
        <f t="shared" si="469"/>
        <v>70</v>
      </c>
      <c r="GX71" s="74">
        <f t="shared" si="470"/>
        <v>49</v>
      </c>
      <c r="GY71" s="75" t="str">
        <f t="shared" si="471"/>
        <v>AS</v>
      </c>
      <c r="HA71" s="75" t="str">
        <f t="shared" si="472"/>
        <v/>
      </c>
      <c r="HB71" s="76">
        <f t="shared" si="473"/>
        <v>60</v>
      </c>
      <c r="HD71" s="76">
        <f t="shared" si="474"/>
        <v>32</v>
      </c>
      <c r="HE71" s="72"/>
      <c r="HF71" s="73" t="str">
        <f t="shared" si="475"/>
        <v>HS</v>
      </c>
      <c r="HH71" s="73" t="str">
        <f t="shared" si="476"/>
        <v/>
      </c>
      <c r="HI71" s="74">
        <f t="shared" si="477"/>
        <v>77</v>
      </c>
      <c r="HK71" s="74">
        <f t="shared" si="478"/>
        <v>54</v>
      </c>
      <c r="HL71" s="75" t="str">
        <f t="shared" si="479"/>
        <v>AS</v>
      </c>
      <c r="HN71" s="75" t="str">
        <f t="shared" si="480"/>
        <v/>
      </c>
      <c r="HO71" s="76">
        <f t="shared" si="481"/>
        <v>64</v>
      </c>
      <c r="HQ71" s="76">
        <f t="shared" si="482"/>
        <v>35</v>
      </c>
      <c r="HR71" s="72"/>
      <c r="HS71" s="73" t="str">
        <f t="shared" si="483"/>
        <v>HS</v>
      </c>
      <c r="HU71" s="73" t="str">
        <f t="shared" si="484"/>
        <v/>
      </c>
      <c r="HV71" s="74">
        <f t="shared" si="485"/>
        <v>88</v>
      </c>
      <c r="HX71" s="74">
        <f t="shared" si="486"/>
        <v>54</v>
      </c>
      <c r="HY71" s="75" t="str">
        <f t="shared" si="487"/>
        <v>AS</v>
      </c>
      <c r="IA71" s="75" t="str">
        <f t="shared" si="488"/>
        <v/>
      </c>
      <c r="IB71" s="76">
        <f t="shared" si="489"/>
        <v>68</v>
      </c>
      <c r="ID71" s="76">
        <f t="shared" si="490"/>
        <v>35</v>
      </c>
      <c r="IE71" s="72"/>
      <c r="IF71" s="73" t="str">
        <f t="shared" si="491"/>
        <v>HN</v>
      </c>
      <c r="IH71" s="73" t="str">
        <f t="shared" si="492"/>
        <v/>
      </c>
      <c r="II71" s="74">
        <f t="shared" si="493"/>
        <v>91</v>
      </c>
      <c r="IK71" s="74">
        <f t="shared" si="494"/>
        <v>58</v>
      </c>
      <c r="IL71" s="75" t="str">
        <f t="shared" si="495"/>
        <v>AU</v>
      </c>
      <c r="IN71" s="75" t="str">
        <f t="shared" si="496"/>
        <v/>
      </c>
      <c r="IO71" s="76">
        <f t="shared" si="497"/>
        <v>70</v>
      </c>
      <c r="IQ71" s="76">
        <f t="shared" si="498"/>
        <v>37</v>
      </c>
      <c r="IR71" s="72"/>
      <c r="IT71" s="72"/>
      <c r="IU71" s="73" t="str">
        <f t="shared" si="499"/>
        <v>HN</v>
      </c>
      <c r="IW71" s="73" t="str">
        <f t="shared" si="500"/>
        <v/>
      </c>
      <c r="IX71" s="74">
        <f t="shared" si="501"/>
        <v>93</v>
      </c>
      <c r="IZ71" s="74">
        <f t="shared" si="502"/>
        <v>69</v>
      </c>
      <c r="JA71" s="75" t="str">
        <f t="shared" si="503"/>
        <v>AS</v>
      </c>
      <c r="JC71" s="75" t="str">
        <f t="shared" si="504"/>
        <v/>
      </c>
      <c r="JD71" s="76">
        <f t="shared" si="505"/>
        <v>77</v>
      </c>
      <c r="JF71" s="76">
        <f t="shared" si="506"/>
        <v>40</v>
      </c>
      <c r="JG71" s="72"/>
      <c r="JH71" s="73" t="str">
        <f t="shared" si="507"/>
        <v>HS</v>
      </c>
      <c r="JJ71" s="73" t="str">
        <f t="shared" si="508"/>
        <v/>
      </c>
      <c r="JK71" s="74">
        <f t="shared" si="509"/>
        <v>100</v>
      </c>
      <c r="JM71" s="74">
        <f t="shared" si="510"/>
        <v>70</v>
      </c>
      <c r="JN71" s="75" t="str">
        <f t="shared" si="511"/>
        <v>AS</v>
      </c>
      <c r="JP71" s="75" t="str">
        <f t="shared" si="512"/>
        <v/>
      </c>
      <c r="JQ71" s="76">
        <f t="shared" si="513"/>
        <v>85</v>
      </c>
      <c r="JS71" s="76">
        <f t="shared" si="514"/>
        <v>43</v>
      </c>
      <c r="JT71" s="72"/>
      <c r="JU71" s="73" t="str">
        <f t="shared" si="515"/>
        <v>HN</v>
      </c>
      <c r="JW71" s="73" t="str">
        <f t="shared" si="516"/>
        <v/>
      </c>
      <c r="JX71" s="74">
        <f t="shared" si="517"/>
        <v>106</v>
      </c>
      <c r="JZ71" s="74">
        <f t="shared" si="518"/>
        <v>77</v>
      </c>
      <c r="KA71" s="75" t="str">
        <f t="shared" si="519"/>
        <v>AS</v>
      </c>
      <c r="KC71" s="75" t="str">
        <f t="shared" si="520"/>
        <v/>
      </c>
      <c r="KD71" s="76">
        <f t="shared" si="521"/>
        <v>90</v>
      </c>
      <c r="KF71" s="76">
        <f t="shared" si="522"/>
        <v>44</v>
      </c>
      <c r="KG71" s="72"/>
      <c r="KH71" s="73" t="str">
        <f t="shared" si="523"/>
        <v>HU</v>
      </c>
      <c r="KJ71" s="73" t="str">
        <f t="shared" si="524"/>
        <v/>
      </c>
      <c r="KK71" s="74">
        <f t="shared" si="525"/>
        <v>110</v>
      </c>
      <c r="KM71" s="74">
        <f t="shared" si="526"/>
        <v>81</v>
      </c>
      <c r="KN71" s="75" t="str">
        <f t="shared" si="527"/>
        <v>AS</v>
      </c>
      <c r="KP71" s="75" t="str">
        <f t="shared" si="528"/>
        <v/>
      </c>
      <c r="KQ71" s="76">
        <f t="shared" si="529"/>
        <v>96</v>
      </c>
      <c r="KS71" s="76">
        <f t="shared" si="530"/>
        <v>47</v>
      </c>
      <c r="KT71" s="72"/>
      <c r="KV71" s="72"/>
      <c r="KW71" s="73" t="str">
        <f t="shared" si="531"/>
        <v>HU</v>
      </c>
      <c r="KY71" s="73" t="str">
        <f t="shared" si="532"/>
        <v/>
      </c>
      <c r="KZ71" s="74">
        <f t="shared" si="533"/>
        <v>116</v>
      </c>
      <c r="LB71" s="74">
        <f t="shared" si="534"/>
        <v>87</v>
      </c>
      <c r="LC71" s="75" t="str">
        <f t="shared" si="535"/>
        <v>AS</v>
      </c>
      <c r="LE71" s="75" t="str">
        <f t="shared" si="536"/>
        <v/>
      </c>
      <c r="LF71" s="76">
        <f t="shared" si="537"/>
        <v>105</v>
      </c>
      <c r="LH71" s="76">
        <f t="shared" si="538"/>
        <v>48</v>
      </c>
    </row>
    <row r="72" spans="1:320" ht="12.75" hidden="1" thickBot="1" x14ac:dyDescent="0.25">
      <c r="A72" s="250"/>
      <c r="R72" s="11">
        <v>29</v>
      </c>
      <c r="U72" s="77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9"/>
      <c r="AK72" s="248"/>
      <c r="AL72" s="71"/>
      <c r="AM72" s="73" t="str">
        <f t="shared" si="371"/>
        <v/>
      </c>
      <c r="AO72" s="73" t="str">
        <f>IF(AP29="","",IF(AP29-AR29&gt;0,"HS",IF(AP29-AR29=0,"HU","HN")))</f>
        <v/>
      </c>
      <c r="AP72" s="74">
        <f>AM29+AP29+AA72</f>
        <v>0</v>
      </c>
      <c r="AR72" s="74">
        <f t="shared" si="374"/>
        <v>0</v>
      </c>
      <c r="AS72" s="75" t="str">
        <f t="shared" si="375"/>
        <v/>
      </c>
      <c r="AU72" s="75" t="str">
        <f t="shared" si="376"/>
        <v/>
      </c>
      <c r="AV72" s="76">
        <f t="shared" si="377"/>
        <v>0</v>
      </c>
      <c r="AX72" s="76">
        <f t="shared" si="378"/>
        <v>0</v>
      </c>
      <c r="AY72" s="72"/>
      <c r="AZ72" s="73" t="str">
        <f>IF(AZ29="","",IF(AZ29-BB29&gt;0,"HS",IF(AZ29-BB29=0,"HU","HN")))</f>
        <v/>
      </c>
      <c r="BB72" s="73" t="str">
        <f t="shared" si="380"/>
        <v/>
      </c>
      <c r="BC72" s="74">
        <f>AZ29+BC29+AP72</f>
        <v>0</v>
      </c>
      <c r="BE72" s="74">
        <f t="shared" si="382"/>
        <v>0</v>
      </c>
      <c r="BF72" s="75" t="str">
        <f t="shared" si="383"/>
        <v/>
      </c>
      <c r="BH72" s="75" t="str">
        <f t="shared" si="384"/>
        <v/>
      </c>
      <c r="BI72" s="76">
        <f t="shared" si="385"/>
        <v>0</v>
      </c>
      <c r="BK72" s="76">
        <f t="shared" si="386"/>
        <v>0</v>
      </c>
      <c r="BL72" s="72"/>
      <c r="BM72" s="73" t="str">
        <f t="shared" si="387"/>
        <v/>
      </c>
      <c r="BO72" s="73" t="str">
        <f t="shared" si="388"/>
        <v/>
      </c>
      <c r="BP72" s="74">
        <f t="shared" si="389"/>
        <v>0</v>
      </c>
      <c r="BR72" s="74">
        <f t="shared" si="390"/>
        <v>0</v>
      </c>
      <c r="BS72" s="75" t="str">
        <f t="shared" si="391"/>
        <v/>
      </c>
      <c r="BU72" s="75" t="str">
        <f t="shared" si="392"/>
        <v/>
      </c>
      <c r="BV72" s="76">
        <f t="shared" si="393"/>
        <v>0</v>
      </c>
      <c r="BX72" s="76">
        <f t="shared" si="394"/>
        <v>0</v>
      </c>
      <c r="BY72" s="72"/>
      <c r="BZ72" s="73" t="str">
        <f t="shared" si="395"/>
        <v/>
      </c>
      <c r="CB72" s="73" t="str">
        <f t="shared" si="396"/>
        <v/>
      </c>
      <c r="CC72" s="74">
        <f t="shared" si="397"/>
        <v>0</v>
      </c>
      <c r="CE72" s="74">
        <f t="shared" si="398"/>
        <v>0</v>
      </c>
      <c r="CF72" s="75" t="str">
        <f t="shared" si="399"/>
        <v/>
      </c>
      <c r="CH72" s="75" t="str">
        <f t="shared" si="400"/>
        <v/>
      </c>
      <c r="CI72" s="76">
        <f t="shared" si="401"/>
        <v>0</v>
      </c>
      <c r="CK72" s="76">
        <f t="shared" si="402"/>
        <v>0</v>
      </c>
      <c r="CL72" s="248"/>
      <c r="CM72" s="136"/>
      <c r="CN72" s="247"/>
      <c r="CO72" s="73" t="str">
        <f t="shared" si="403"/>
        <v/>
      </c>
      <c r="CQ72" s="73" t="str">
        <f>IF(CR29="","",IF(CR29-CT29&gt;0,"HS",IF(CR29-CT29=0,"HU","HN")))</f>
        <v/>
      </c>
      <c r="CR72" s="74">
        <f>CO29+CR29+CC72</f>
        <v>0</v>
      </c>
      <c r="CT72" s="74">
        <f t="shared" si="406"/>
        <v>0</v>
      </c>
      <c r="CU72" s="75" t="str">
        <f t="shared" si="407"/>
        <v/>
      </c>
      <c r="CW72" s="75" t="str">
        <f t="shared" si="408"/>
        <v/>
      </c>
      <c r="CX72" s="76">
        <f t="shared" si="409"/>
        <v>0</v>
      </c>
      <c r="CZ72" s="76">
        <f t="shared" si="410"/>
        <v>0</v>
      </c>
      <c r="DA72" s="72"/>
      <c r="DB72" s="73" t="str">
        <f>IF(DB29="","",IF(DB29-DD29&gt;0,"HS",IF(DB29-DD29=0,"HU","HN")))</f>
        <v/>
      </c>
      <c r="DD72" s="73" t="str">
        <f t="shared" si="412"/>
        <v/>
      </c>
      <c r="DE72" s="74">
        <f>DB29+DE29+CR72</f>
        <v>0</v>
      </c>
      <c r="DG72" s="74">
        <f t="shared" si="414"/>
        <v>0</v>
      </c>
      <c r="DH72" s="75" t="str">
        <f t="shared" si="415"/>
        <v/>
      </c>
      <c r="DJ72" s="75" t="str">
        <f t="shared" si="416"/>
        <v/>
      </c>
      <c r="DK72" s="76">
        <f t="shared" si="417"/>
        <v>0</v>
      </c>
      <c r="DM72" s="76">
        <f t="shared" si="418"/>
        <v>0</v>
      </c>
      <c r="DN72" s="72"/>
      <c r="DO72" s="73" t="str">
        <f t="shared" si="419"/>
        <v/>
      </c>
      <c r="DQ72" s="73" t="str">
        <f t="shared" si="420"/>
        <v/>
      </c>
      <c r="DR72" s="74">
        <f t="shared" si="421"/>
        <v>0</v>
      </c>
      <c r="DT72" s="74">
        <f t="shared" si="422"/>
        <v>0</v>
      </c>
      <c r="DU72" s="75" t="str">
        <f t="shared" si="423"/>
        <v/>
      </c>
      <c r="DW72" s="75" t="str">
        <f t="shared" si="424"/>
        <v/>
      </c>
      <c r="DX72" s="76">
        <f t="shared" si="425"/>
        <v>0</v>
      </c>
      <c r="DZ72" s="76">
        <f t="shared" si="426"/>
        <v>0</v>
      </c>
      <c r="EA72" s="72"/>
      <c r="EB72" s="73" t="str">
        <f t="shared" si="427"/>
        <v/>
      </c>
      <c r="ED72" s="73" t="str">
        <f t="shared" si="428"/>
        <v/>
      </c>
      <c r="EE72" s="74">
        <f t="shared" si="429"/>
        <v>0</v>
      </c>
      <c r="EG72" s="74">
        <f t="shared" si="430"/>
        <v>0</v>
      </c>
      <c r="EH72" s="75" t="str">
        <f t="shared" si="431"/>
        <v/>
      </c>
      <c r="EJ72" s="75" t="str">
        <f t="shared" si="432"/>
        <v/>
      </c>
      <c r="EK72" s="76">
        <f t="shared" si="433"/>
        <v>0</v>
      </c>
      <c r="EM72" s="76">
        <f t="shared" si="434"/>
        <v>0</v>
      </c>
      <c r="EN72" s="248"/>
      <c r="EO72" s="136"/>
      <c r="EP72" s="247"/>
      <c r="EQ72" s="73" t="str">
        <f t="shared" si="435"/>
        <v/>
      </c>
      <c r="ES72" s="73" t="str">
        <f>IF(ET29="","",IF(ET29-EV29&gt;0,"HS",IF(ET29-EV29=0,"HU","HN")))</f>
        <v/>
      </c>
      <c r="ET72" s="74">
        <f>EQ29+ET29+EE72</f>
        <v>0</v>
      </c>
      <c r="EV72" s="74">
        <f t="shared" si="438"/>
        <v>0</v>
      </c>
      <c r="EW72" s="75" t="str">
        <f t="shared" si="439"/>
        <v/>
      </c>
      <c r="EY72" s="75" t="str">
        <f t="shared" si="440"/>
        <v/>
      </c>
      <c r="EZ72" s="76">
        <f t="shared" si="441"/>
        <v>0</v>
      </c>
      <c r="FB72" s="76">
        <f t="shared" si="442"/>
        <v>0</v>
      </c>
      <c r="FC72" s="72"/>
      <c r="FD72" s="73" t="str">
        <f>IF(FD29="","",IF(FD29-FF29&gt;0,"HS",IF(FD29-FF29=0,"HU","HN")))</f>
        <v/>
      </c>
      <c r="FF72" s="73" t="str">
        <f t="shared" si="444"/>
        <v/>
      </c>
      <c r="FG72" s="74">
        <f>FD29+FG29+ET72</f>
        <v>0</v>
      </c>
      <c r="FI72" s="74">
        <f t="shared" si="446"/>
        <v>0</v>
      </c>
      <c r="FJ72" s="75" t="str">
        <f t="shared" si="447"/>
        <v/>
      </c>
      <c r="FL72" s="75" t="str">
        <f t="shared" si="448"/>
        <v/>
      </c>
      <c r="FM72" s="76">
        <f t="shared" si="449"/>
        <v>0</v>
      </c>
      <c r="FO72" s="76">
        <f t="shared" si="450"/>
        <v>0</v>
      </c>
      <c r="FP72" s="72"/>
      <c r="FQ72" s="73" t="str">
        <f t="shared" si="451"/>
        <v/>
      </c>
      <c r="FS72" s="73" t="str">
        <f t="shared" si="452"/>
        <v/>
      </c>
      <c r="FT72" s="74">
        <f t="shared" si="453"/>
        <v>0</v>
      </c>
      <c r="FV72" s="74">
        <f t="shared" si="454"/>
        <v>0</v>
      </c>
      <c r="FW72" s="75" t="str">
        <f t="shared" si="455"/>
        <v/>
      </c>
      <c r="FY72" s="75" t="str">
        <f t="shared" si="456"/>
        <v/>
      </c>
      <c r="FZ72" s="76">
        <f t="shared" si="457"/>
        <v>0</v>
      </c>
      <c r="GB72" s="76">
        <f t="shared" si="458"/>
        <v>0</v>
      </c>
      <c r="GC72" s="72"/>
      <c r="GD72" s="73" t="str">
        <f t="shared" si="459"/>
        <v/>
      </c>
      <c r="GF72" s="73" t="str">
        <f t="shared" si="460"/>
        <v/>
      </c>
      <c r="GG72" s="74">
        <f t="shared" si="461"/>
        <v>0</v>
      </c>
      <c r="GI72" s="74">
        <f t="shared" si="462"/>
        <v>0</v>
      </c>
      <c r="GJ72" s="75" t="str">
        <f t="shared" si="463"/>
        <v/>
      </c>
      <c r="GL72" s="75" t="str">
        <f t="shared" si="464"/>
        <v/>
      </c>
      <c r="GM72" s="76">
        <f t="shared" si="465"/>
        <v>0</v>
      </c>
      <c r="GO72" s="76">
        <f t="shared" si="466"/>
        <v>0</v>
      </c>
      <c r="GP72" s="248"/>
      <c r="GQ72" s="136"/>
      <c r="GR72" s="247"/>
      <c r="GS72" s="73" t="str">
        <f t="shared" si="467"/>
        <v/>
      </c>
      <c r="GU72" s="73" t="str">
        <f>IF(GV29="","",IF(GV29-GX29&gt;0,"HS",IF(GV29-GX29=0,"HU","HN")))</f>
        <v/>
      </c>
      <c r="GV72" s="74">
        <f>GS29+GV29+GG72</f>
        <v>0</v>
      </c>
      <c r="GX72" s="74">
        <f t="shared" si="470"/>
        <v>0</v>
      </c>
      <c r="GY72" s="75" t="str">
        <f t="shared" si="471"/>
        <v/>
      </c>
      <c r="HA72" s="75" t="str">
        <f t="shared" si="472"/>
        <v/>
      </c>
      <c r="HB72" s="76">
        <f t="shared" si="473"/>
        <v>0</v>
      </c>
      <c r="HD72" s="76">
        <f t="shared" si="474"/>
        <v>0</v>
      </c>
      <c r="HE72" s="72"/>
      <c r="HF72" s="73" t="str">
        <f t="shared" si="475"/>
        <v/>
      </c>
      <c r="HH72" s="73" t="str">
        <f t="shared" si="476"/>
        <v/>
      </c>
      <c r="HI72" s="74">
        <f t="shared" si="477"/>
        <v>0</v>
      </c>
      <c r="HK72" s="74">
        <f t="shared" si="478"/>
        <v>0</v>
      </c>
      <c r="HL72" s="75" t="str">
        <f t="shared" si="479"/>
        <v/>
      </c>
      <c r="HN72" s="75" t="str">
        <f t="shared" si="480"/>
        <v/>
      </c>
      <c r="HO72" s="76">
        <f t="shared" si="481"/>
        <v>0</v>
      </c>
      <c r="HQ72" s="76">
        <f t="shared" si="482"/>
        <v>0</v>
      </c>
      <c r="HR72" s="72"/>
      <c r="HS72" s="73" t="str">
        <f t="shared" si="483"/>
        <v/>
      </c>
      <c r="HU72" s="73" t="str">
        <f t="shared" si="484"/>
        <v/>
      </c>
      <c r="HV72" s="74">
        <f t="shared" si="485"/>
        <v>0</v>
      </c>
      <c r="HX72" s="74">
        <f t="shared" si="486"/>
        <v>0</v>
      </c>
      <c r="HY72" s="75" t="str">
        <f t="shared" si="487"/>
        <v/>
      </c>
      <c r="IA72" s="75" t="str">
        <f t="shared" si="488"/>
        <v/>
      </c>
      <c r="IB72" s="76">
        <f t="shared" si="489"/>
        <v>0</v>
      </c>
      <c r="ID72" s="76">
        <f t="shared" si="490"/>
        <v>0</v>
      </c>
      <c r="IE72" s="72"/>
      <c r="IF72" s="73" t="str">
        <f t="shared" si="491"/>
        <v/>
      </c>
      <c r="IH72" s="73" t="str">
        <f t="shared" si="492"/>
        <v/>
      </c>
      <c r="II72" s="74">
        <f t="shared" si="493"/>
        <v>0</v>
      </c>
      <c r="IK72" s="74">
        <f t="shared" si="494"/>
        <v>0</v>
      </c>
      <c r="IL72" s="75" t="str">
        <f t="shared" si="495"/>
        <v/>
      </c>
      <c r="IN72" s="75" t="str">
        <f t="shared" si="496"/>
        <v/>
      </c>
      <c r="IO72" s="76">
        <f t="shared" si="497"/>
        <v>0</v>
      </c>
      <c r="IQ72" s="76">
        <f t="shared" si="498"/>
        <v>0</v>
      </c>
      <c r="IR72" s="72"/>
      <c r="IT72" s="72"/>
      <c r="IU72" s="73" t="str">
        <f t="shared" si="499"/>
        <v/>
      </c>
      <c r="IW72" s="73" t="str">
        <f t="shared" si="500"/>
        <v/>
      </c>
      <c r="IX72" s="74">
        <f t="shared" si="501"/>
        <v>0</v>
      </c>
      <c r="IZ72" s="74">
        <f t="shared" si="502"/>
        <v>0</v>
      </c>
      <c r="JA72" s="75" t="str">
        <f t="shared" si="503"/>
        <v/>
      </c>
      <c r="JC72" s="75" t="str">
        <f t="shared" si="504"/>
        <v/>
      </c>
      <c r="JD72" s="76">
        <f t="shared" si="505"/>
        <v>0</v>
      </c>
      <c r="JF72" s="76">
        <f t="shared" si="506"/>
        <v>0</v>
      </c>
      <c r="JG72" s="72"/>
      <c r="JH72" s="73" t="str">
        <f t="shared" si="507"/>
        <v/>
      </c>
      <c r="JJ72" s="73" t="str">
        <f t="shared" si="508"/>
        <v/>
      </c>
      <c r="JK72" s="74">
        <f t="shared" si="509"/>
        <v>0</v>
      </c>
      <c r="JM72" s="74">
        <f t="shared" si="510"/>
        <v>0</v>
      </c>
      <c r="JN72" s="75" t="str">
        <f t="shared" si="511"/>
        <v/>
      </c>
      <c r="JP72" s="75" t="str">
        <f t="shared" si="512"/>
        <v/>
      </c>
      <c r="JQ72" s="76">
        <f t="shared" si="513"/>
        <v>0</v>
      </c>
      <c r="JS72" s="76">
        <f t="shared" si="514"/>
        <v>0</v>
      </c>
      <c r="JT72" s="72"/>
      <c r="JU72" s="73" t="str">
        <f t="shared" si="515"/>
        <v/>
      </c>
      <c r="JW72" s="73" t="str">
        <f t="shared" si="516"/>
        <v/>
      </c>
      <c r="JX72" s="74">
        <f t="shared" si="517"/>
        <v>0</v>
      </c>
      <c r="JZ72" s="74">
        <f t="shared" si="518"/>
        <v>0</v>
      </c>
      <c r="KA72" s="75" t="str">
        <f t="shared" si="519"/>
        <v/>
      </c>
      <c r="KC72" s="75" t="str">
        <f t="shared" si="520"/>
        <v/>
      </c>
      <c r="KD72" s="76">
        <f t="shared" si="521"/>
        <v>0</v>
      </c>
      <c r="KF72" s="76">
        <f t="shared" si="522"/>
        <v>0</v>
      </c>
      <c r="KG72" s="72"/>
      <c r="KH72" s="73" t="str">
        <f t="shared" si="523"/>
        <v/>
      </c>
      <c r="KJ72" s="73" t="str">
        <f t="shared" si="524"/>
        <v/>
      </c>
      <c r="KK72" s="74">
        <f t="shared" si="525"/>
        <v>0</v>
      </c>
      <c r="KM72" s="74">
        <f t="shared" si="526"/>
        <v>0</v>
      </c>
      <c r="KN72" s="75" t="str">
        <f t="shared" si="527"/>
        <v/>
      </c>
      <c r="KP72" s="75" t="str">
        <f t="shared" si="528"/>
        <v/>
      </c>
      <c r="KQ72" s="76">
        <f t="shared" si="529"/>
        <v>0</v>
      </c>
      <c r="KS72" s="76">
        <f t="shared" si="530"/>
        <v>0</v>
      </c>
      <c r="KT72" s="72"/>
      <c r="KV72" s="72"/>
      <c r="KW72" s="73" t="str">
        <f t="shared" si="531"/>
        <v/>
      </c>
      <c r="KY72" s="73" t="str">
        <f t="shared" si="532"/>
        <v/>
      </c>
      <c r="KZ72" s="74">
        <f t="shared" si="533"/>
        <v>0</v>
      </c>
      <c r="LB72" s="74">
        <f t="shared" si="534"/>
        <v>0</v>
      </c>
      <c r="LC72" s="75" t="str">
        <f t="shared" si="535"/>
        <v/>
      </c>
      <c r="LE72" s="75" t="str">
        <f t="shared" si="536"/>
        <v/>
      </c>
      <c r="LF72" s="76">
        <f t="shared" si="537"/>
        <v>0</v>
      </c>
      <c r="LH72" s="76">
        <f t="shared" si="538"/>
        <v>0</v>
      </c>
    </row>
    <row r="73" spans="1:320" hidden="1" x14ac:dyDescent="0.2">
      <c r="A73" s="250"/>
    </row>
    <row r="74" spans="1:320" hidden="1" x14ac:dyDescent="0.2">
      <c r="A74" s="250"/>
      <c r="AM74" s="80" t="s">
        <v>48</v>
      </c>
      <c r="AN74" s="81"/>
      <c r="AO74" s="82"/>
      <c r="AP74" s="83"/>
      <c r="AQ74" s="84"/>
      <c r="AR74" s="85"/>
      <c r="AS74" s="86"/>
      <c r="AT74" s="87"/>
      <c r="AU74" s="83">
        <f>COUNTIF(AM49:AO72,"HS")+COUNTIF(AS49:AS72,"AS")</f>
        <v>0</v>
      </c>
      <c r="AV74" s="83"/>
      <c r="AW74" s="84"/>
      <c r="AX74" s="85"/>
      <c r="AZ74" s="80" t="s">
        <v>48</v>
      </c>
      <c r="BA74" s="81"/>
      <c r="BB74" s="82"/>
      <c r="BC74" s="83"/>
      <c r="BD74" s="84"/>
      <c r="BE74" s="85"/>
      <c r="BF74" s="86"/>
      <c r="BG74" s="87"/>
      <c r="BH74" s="83">
        <f>COUNTIF(AZ49:BB72,"HS")+COUNTIF(BF49:BF72,"AS")</f>
        <v>0</v>
      </c>
      <c r="BI74" s="83"/>
      <c r="BJ74" s="84"/>
      <c r="BK74" s="85"/>
      <c r="BM74" s="80" t="s">
        <v>48</v>
      </c>
      <c r="BN74" s="81"/>
      <c r="BO74" s="82"/>
      <c r="BP74" s="83"/>
      <c r="BQ74" s="84"/>
      <c r="BR74" s="85"/>
      <c r="BS74" s="86"/>
      <c r="BT74" s="87"/>
      <c r="BU74" s="83">
        <f>COUNTIF(BM49:BO72,"HS")+COUNTIF(BS49:BS72,"AS")</f>
        <v>0</v>
      </c>
      <c r="BV74" s="83"/>
      <c r="BW74" s="84"/>
      <c r="BX74" s="85"/>
      <c r="BY74" s="12"/>
      <c r="BZ74" s="80" t="s">
        <v>48</v>
      </c>
      <c r="CA74" s="81"/>
      <c r="CB74" s="82"/>
      <c r="CC74" s="83"/>
      <c r="CD74" s="84"/>
      <c r="CE74" s="85"/>
      <c r="CF74" s="86"/>
      <c r="CG74" s="87"/>
      <c r="CH74" s="83">
        <f>COUNTIF(BZ49:CB72,"HS")+COUNTIF(CF49:CF72,"AS")</f>
        <v>0</v>
      </c>
      <c r="CI74" s="83"/>
      <c r="CJ74" s="84"/>
      <c r="CK74" s="85"/>
      <c r="CO74" s="80" t="s">
        <v>48</v>
      </c>
      <c r="CP74" s="81"/>
      <c r="CQ74" s="82"/>
      <c r="CR74" s="83"/>
      <c r="CS74" s="84"/>
      <c r="CT74" s="85"/>
      <c r="CU74" s="86"/>
      <c r="CV74" s="87"/>
      <c r="CW74" s="83">
        <f>COUNTIF(CO49:CQ72,"HS")+COUNTIF(CU49:CU72,"AS")</f>
        <v>0</v>
      </c>
      <c r="CX74" s="83"/>
      <c r="CY74" s="84"/>
      <c r="CZ74" s="85"/>
      <c r="DB74" s="80" t="s">
        <v>48</v>
      </c>
      <c r="DC74" s="81"/>
      <c r="DD74" s="82"/>
      <c r="DE74" s="83"/>
      <c r="DF74" s="84"/>
      <c r="DG74" s="85"/>
      <c r="DH74" s="86"/>
      <c r="DI74" s="87"/>
      <c r="DJ74" s="83">
        <f>COUNTIF(DB49:DD72,"HS")+COUNTIF(DH49:DH72,"AS")</f>
        <v>1</v>
      </c>
      <c r="DK74" s="83"/>
      <c r="DL74" s="84"/>
      <c r="DM74" s="85"/>
      <c r="DO74" s="80" t="s">
        <v>48</v>
      </c>
      <c r="DP74" s="81"/>
      <c r="DQ74" s="82"/>
      <c r="DR74" s="83"/>
      <c r="DS74" s="84"/>
      <c r="DT74" s="85"/>
      <c r="DU74" s="86"/>
      <c r="DV74" s="87"/>
      <c r="DW74" s="83">
        <f>COUNTIF(DO49:DQ72,"HS")+COUNTIF(DU49:DU72,"AS")</f>
        <v>5</v>
      </c>
      <c r="DX74" s="83"/>
      <c r="DY74" s="84"/>
      <c r="DZ74" s="85"/>
      <c r="EB74" s="80" t="s">
        <v>48</v>
      </c>
      <c r="EC74" s="81"/>
      <c r="ED74" s="82"/>
      <c r="EE74" s="83"/>
      <c r="EF74" s="84"/>
      <c r="EG74" s="85"/>
      <c r="EH74" s="86"/>
      <c r="EI74" s="87"/>
      <c r="EJ74" s="83">
        <f>COUNTIF(EB49:ED72,"HS")+COUNTIF(EH49:EH72,"AS")</f>
        <v>5</v>
      </c>
      <c r="EK74" s="83"/>
      <c r="EL74" s="84"/>
      <c r="EM74" s="85"/>
      <c r="EQ74" s="80" t="s">
        <v>48</v>
      </c>
      <c r="ER74" s="81"/>
      <c r="ES74" s="82"/>
      <c r="ET74" s="83"/>
      <c r="EU74" s="84"/>
      <c r="EV74" s="85"/>
      <c r="EW74" s="86"/>
      <c r="EX74" s="87"/>
      <c r="EY74" s="83">
        <f>COUNTIF(EQ49:ES72,"HS")+COUNTIF(EW49:EW72,"AS")</f>
        <v>0</v>
      </c>
      <c r="EZ74" s="83"/>
      <c r="FA74" s="84"/>
      <c r="FB74" s="85"/>
      <c r="FD74" s="80" t="s">
        <v>48</v>
      </c>
      <c r="FE74" s="81"/>
      <c r="FF74" s="82"/>
      <c r="FG74" s="83"/>
      <c r="FH74" s="84"/>
      <c r="FI74" s="85"/>
      <c r="FJ74" s="86"/>
      <c r="FK74" s="87"/>
      <c r="FL74" s="83">
        <f>COUNTIF(FD49:FF72,"HS")+COUNTIF(FJ49:FJ72,"AS")</f>
        <v>6</v>
      </c>
      <c r="FM74" s="83"/>
      <c r="FN74" s="84"/>
      <c r="FO74" s="85"/>
      <c r="FQ74" s="80" t="s">
        <v>48</v>
      </c>
      <c r="FR74" s="81"/>
      <c r="FS74" s="82"/>
      <c r="FT74" s="83"/>
      <c r="FU74" s="84"/>
      <c r="FV74" s="85"/>
      <c r="FW74" s="86"/>
      <c r="FX74" s="87"/>
      <c r="FY74" s="83">
        <f>COUNTIF(FQ49:FS72,"HS")+COUNTIF(FW49:FW72,"AS")</f>
        <v>10</v>
      </c>
      <c r="FZ74" s="83"/>
      <c r="GA74" s="84"/>
      <c r="GB74" s="85"/>
      <c r="GD74" s="80" t="s">
        <v>48</v>
      </c>
      <c r="GE74" s="81"/>
      <c r="GF74" s="82"/>
      <c r="GG74" s="83"/>
      <c r="GH74" s="84"/>
      <c r="GI74" s="85"/>
      <c r="GJ74" s="86"/>
      <c r="GK74" s="87"/>
      <c r="GL74" s="83">
        <f>COUNTIF(GD49:GF72,"HS")+COUNTIF(GJ49:GJ72,"AS")</f>
        <v>10</v>
      </c>
      <c r="GM74" s="83"/>
      <c r="GN74" s="84"/>
      <c r="GO74" s="85"/>
      <c r="GS74" s="80" t="s">
        <v>48</v>
      </c>
      <c r="GT74" s="81"/>
      <c r="GU74" s="82"/>
      <c r="GV74" s="83"/>
      <c r="GW74" s="84"/>
      <c r="GX74" s="85"/>
      <c r="GY74" s="86"/>
      <c r="GZ74" s="87"/>
      <c r="HA74" s="83">
        <f>COUNTIF(GS49:GU72,"HS")+COUNTIF(GY49:GY72,"AS")</f>
        <v>7</v>
      </c>
      <c r="HB74" s="83"/>
      <c r="HC74" s="84"/>
      <c r="HD74" s="85"/>
      <c r="HF74" s="80" t="s">
        <v>48</v>
      </c>
      <c r="HG74" s="81"/>
      <c r="HH74" s="82"/>
      <c r="HI74" s="83"/>
      <c r="HJ74" s="84"/>
      <c r="HK74" s="85"/>
      <c r="HL74" s="86"/>
      <c r="HM74" s="87"/>
      <c r="HN74" s="83">
        <f>COUNTIF(HF49:HH72,"HS")+COUNTIF(HL49:HL72,"AS")</f>
        <v>4</v>
      </c>
      <c r="HO74" s="83"/>
      <c r="HP74" s="84"/>
      <c r="HQ74" s="85"/>
      <c r="HS74" s="80" t="s">
        <v>48</v>
      </c>
      <c r="HT74" s="81"/>
      <c r="HU74" s="82"/>
      <c r="HV74" s="83"/>
      <c r="HW74" s="84"/>
      <c r="HX74" s="85"/>
      <c r="HY74" s="86"/>
      <c r="HZ74" s="87"/>
      <c r="IA74" s="83">
        <f>COUNTIF(HS49:HU72,"HS")+COUNTIF(HY49:HY72,"AS")</f>
        <v>9</v>
      </c>
      <c r="IB74" s="83"/>
      <c r="IC74" s="84"/>
      <c r="ID74" s="85"/>
      <c r="IF74" s="80" t="s">
        <v>48</v>
      </c>
      <c r="IG74" s="81"/>
      <c r="IH74" s="82"/>
      <c r="II74" s="83"/>
      <c r="IJ74" s="84"/>
      <c r="IK74" s="85"/>
      <c r="IL74" s="86"/>
      <c r="IM74" s="87"/>
      <c r="IN74" s="83">
        <f>COUNTIF(IF49:IH72,"HS")+COUNTIF(IL49:IL72,"AS")</f>
        <v>11</v>
      </c>
      <c r="IO74" s="83"/>
      <c r="IP74" s="84"/>
      <c r="IQ74" s="85"/>
      <c r="IU74" s="80" t="s">
        <v>48</v>
      </c>
      <c r="IV74" s="81"/>
      <c r="IW74" s="82"/>
      <c r="IX74" s="83"/>
      <c r="IY74" s="84"/>
      <c r="IZ74" s="85"/>
      <c r="JA74" s="86"/>
      <c r="JB74" s="87"/>
      <c r="JC74" s="83">
        <f>COUNTIF(IU49:IW72,"HS")+COUNTIF(JA49:JA72,"AS")</f>
        <v>6</v>
      </c>
      <c r="JD74" s="83"/>
      <c r="JE74" s="84"/>
      <c r="JF74" s="85"/>
      <c r="JH74" s="80" t="s">
        <v>48</v>
      </c>
      <c r="JI74" s="81"/>
      <c r="JJ74" s="82"/>
      <c r="JK74" s="83"/>
      <c r="JL74" s="84"/>
      <c r="JM74" s="85"/>
      <c r="JN74" s="86"/>
      <c r="JO74" s="87"/>
      <c r="JP74" s="83">
        <f>COUNTIF(JH49:JJ72,"HS")+COUNTIF(JN49:JN72,"AS")</f>
        <v>7</v>
      </c>
      <c r="JQ74" s="83"/>
      <c r="JR74" s="84"/>
      <c r="JS74" s="85"/>
      <c r="JU74" s="80" t="s">
        <v>48</v>
      </c>
      <c r="JV74" s="81"/>
      <c r="JW74" s="82"/>
      <c r="JX74" s="83"/>
      <c r="JY74" s="84"/>
      <c r="JZ74" s="85"/>
      <c r="KA74" s="86"/>
      <c r="KB74" s="87"/>
      <c r="KC74" s="83">
        <f>COUNTIF(JU49:JW72,"HS")+COUNTIF(KA49:KA72,"AS")</f>
        <v>8</v>
      </c>
      <c r="KD74" s="83"/>
      <c r="KE74" s="84"/>
      <c r="KF74" s="85"/>
      <c r="KH74" s="80" t="s">
        <v>48</v>
      </c>
      <c r="KI74" s="81"/>
      <c r="KJ74" s="82"/>
      <c r="KK74" s="83"/>
      <c r="KL74" s="84"/>
      <c r="KM74" s="85"/>
      <c r="KN74" s="86"/>
      <c r="KO74" s="87"/>
      <c r="KP74" s="83">
        <f>COUNTIF(KH49:KJ72,"HS")+COUNTIF(KN49:KN72,"AS")</f>
        <v>7</v>
      </c>
      <c r="KQ74" s="83"/>
      <c r="KR74" s="84"/>
      <c r="KS74" s="85"/>
      <c r="KW74" s="80" t="s">
        <v>48</v>
      </c>
      <c r="KX74" s="81"/>
      <c r="KY74" s="82"/>
      <c r="KZ74" s="83"/>
      <c r="LA74" s="84"/>
      <c r="LB74" s="85"/>
      <c r="LC74" s="86"/>
      <c r="LD74" s="87"/>
      <c r="LE74" s="83">
        <f>COUNTIF(KW49:KY72,"HS")+COUNTIF(LC49:LC72,"AS")</f>
        <v>7</v>
      </c>
      <c r="LF74" s="83"/>
      <c r="LG74" s="84"/>
      <c r="LH74" s="85"/>
    </row>
    <row r="75" spans="1:320" hidden="1" x14ac:dyDescent="0.2">
      <c r="A75" s="250"/>
      <c r="AM75" s="80" t="s">
        <v>49</v>
      </c>
      <c r="AN75" s="81"/>
      <c r="AO75" s="82"/>
      <c r="AP75" s="83"/>
      <c r="AQ75" s="84"/>
      <c r="AR75" s="85"/>
      <c r="AS75" s="86"/>
      <c r="AT75" s="87"/>
      <c r="AU75" s="83">
        <f>COUNTIF(AM49:AO72,"HU")+COUNTIF(AS49:AU72,"AU")</f>
        <v>0</v>
      </c>
      <c r="AV75" s="83"/>
      <c r="AW75" s="84"/>
      <c r="AX75" s="85"/>
      <c r="AZ75" s="80" t="s">
        <v>49</v>
      </c>
      <c r="BA75" s="81"/>
      <c r="BB75" s="82"/>
      <c r="BC75" s="83"/>
      <c r="BD75" s="84"/>
      <c r="BE75" s="85"/>
      <c r="BF75" s="86"/>
      <c r="BG75" s="87"/>
      <c r="BH75" s="83">
        <f>COUNTIF(AZ49:BB72,"HU")+COUNTIF(BF49:BH72,"AU")</f>
        <v>0</v>
      </c>
      <c r="BI75" s="83"/>
      <c r="BJ75" s="84"/>
      <c r="BK75" s="85"/>
      <c r="BM75" s="80" t="s">
        <v>49</v>
      </c>
      <c r="BN75" s="81"/>
      <c r="BO75" s="82"/>
      <c r="BP75" s="83"/>
      <c r="BQ75" s="84"/>
      <c r="BR75" s="85"/>
      <c r="BS75" s="86"/>
      <c r="BT75" s="87"/>
      <c r="BU75" s="83">
        <f>COUNTIF(BM49:BO72,"HU")+COUNTIF(BS49:BU72,"AU")</f>
        <v>0</v>
      </c>
      <c r="BV75" s="83"/>
      <c r="BW75" s="84"/>
      <c r="BX75" s="85"/>
      <c r="BY75" s="12"/>
      <c r="BZ75" s="80" t="s">
        <v>49</v>
      </c>
      <c r="CA75" s="81"/>
      <c r="CB75" s="82"/>
      <c r="CC75" s="83"/>
      <c r="CD75" s="84"/>
      <c r="CE75" s="85"/>
      <c r="CF75" s="86"/>
      <c r="CG75" s="87"/>
      <c r="CH75" s="83">
        <f>COUNTIF(BZ49:CB72,"HU")+COUNTIF(CF49:CH72,"AU")</f>
        <v>0</v>
      </c>
      <c r="CI75" s="83"/>
      <c r="CJ75" s="84"/>
      <c r="CK75" s="85"/>
      <c r="CO75" s="80" t="s">
        <v>49</v>
      </c>
      <c r="CP75" s="81"/>
      <c r="CQ75" s="82"/>
      <c r="CR75" s="83"/>
      <c r="CS75" s="84"/>
      <c r="CT75" s="85"/>
      <c r="CU75" s="86"/>
      <c r="CV75" s="87"/>
      <c r="CW75" s="83">
        <f>COUNTIF(CO49:CQ72,"HU")+COUNTIF(CU49:CW72,"AU")</f>
        <v>0</v>
      </c>
      <c r="CX75" s="83"/>
      <c r="CY75" s="84"/>
      <c r="CZ75" s="85"/>
      <c r="DB75" s="80" t="s">
        <v>49</v>
      </c>
      <c r="DC75" s="81"/>
      <c r="DD75" s="82"/>
      <c r="DE75" s="83"/>
      <c r="DF75" s="84"/>
      <c r="DG75" s="85"/>
      <c r="DH75" s="86"/>
      <c r="DI75" s="87"/>
      <c r="DJ75" s="83">
        <f>COUNTIF(DB49:DD72,"HU")+COUNTIF(DH49:DJ72,"AU")</f>
        <v>1</v>
      </c>
      <c r="DK75" s="83"/>
      <c r="DL75" s="84"/>
      <c r="DM75" s="85"/>
      <c r="DO75" s="80" t="s">
        <v>49</v>
      </c>
      <c r="DP75" s="81"/>
      <c r="DQ75" s="82"/>
      <c r="DR75" s="83"/>
      <c r="DS75" s="84"/>
      <c r="DT75" s="85"/>
      <c r="DU75" s="86"/>
      <c r="DV75" s="87"/>
      <c r="DW75" s="83">
        <f>COUNTIF(DO49:DQ72,"HU")+COUNTIF(DU49:DW72,"AU")</f>
        <v>1</v>
      </c>
      <c r="DX75" s="83"/>
      <c r="DY75" s="84"/>
      <c r="DZ75" s="85"/>
      <c r="EB75" s="80" t="s">
        <v>49</v>
      </c>
      <c r="EC75" s="81"/>
      <c r="ED75" s="82"/>
      <c r="EE75" s="83"/>
      <c r="EF75" s="84"/>
      <c r="EG75" s="85"/>
      <c r="EH75" s="86"/>
      <c r="EI75" s="87"/>
      <c r="EJ75" s="83">
        <f>COUNTIF(EB49:ED72,"HU")+COUNTIF(EH49:EJ72,"AU")</f>
        <v>1</v>
      </c>
      <c r="EK75" s="83"/>
      <c r="EL75" s="84"/>
      <c r="EM75" s="85"/>
      <c r="EQ75" s="80" t="s">
        <v>49</v>
      </c>
      <c r="ER75" s="81"/>
      <c r="ES75" s="82"/>
      <c r="ET75" s="83"/>
      <c r="EU75" s="84"/>
      <c r="EV75" s="85"/>
      <c r="EW75" s="86"/>
      <c r="EX75" s="87"/>
      <c r="EY75" s="83">
        <f>COUNTIF(EQ49:ES72,"HU")+COUNTIF(EW49:EY72,"AU")</f>
        <v>0</v>
      </c>
      <c r="EZ75" s="83"/>
      <c r="FA75" s="84"/>
      <c r="FB75" s="85"/>
      <c r="FD75" s="80" t="s">
        <v>49</v>
      </c>
      <c r="FE75" s="81"/>
      <c r="FF75" s="82"/>
      <c r="FG75" s="83"/>
      <c r="FH75" s="84"/>
      <c r="FI75" s="85"/>
      <c r="FJ75" s="86"/>
      <c r="FK75" s="87"/>
      <c r="FL75" s="83">
        <f>COUNTIF(FD49:FF72,"HU")+COUNTIF(FJ49:FL72,"AU")</f>
        <v>1</v>
      </c>
      <c r="FM75" s="83"/>
      <c r="FN75" s="84"/>
      <c r="FO75" s="85"/>
      <c r="FQ75" s="80" t="s">
        <v>49</v>
      </c>
      <c r="FR75" s="81"/>
      <c r="FS75" s="82"/>
      <c r="FT75" s="83"/>
      <c r="FU75" s="84"/>
      <c r="FV75" s="85"/>
      <c r="FW75" s="86"/>
      <c r="FX75" s="87"/>
      <c r="FY75" s="83">
        <f>COUNTIF(FQ49:FS72,"HU")+COUNTIF(FW49:FY72,"AU")</f>
        <v>2</v>
      </c>
      <c r="FZ75" s="83"/>
      <c r="GA75" s="84"/>
      <c r="GB75" s="85"/>
      <c r="GD75" s="80" t="s">
        <v>49</v>
      </c>
      <c r="GE75" s="81"/>
      <c r="GF75" s="82"/>
      <c r="GG75" s="83"/>
      <c r="GH75" s="84"/>
      <c r="GI75" s="85"/>
      <c r="GJ75" s="86"/>
      <c r="GK75" s="87"/>
      <c r="GL75" s="83">
        <f>COUNTIF(GD49:GF72,"HU")+COUNTIF(GJ49:GL72,"AU")</f>
        <v>1</v>
      </c>
      <c r="GM75" s="83"/>
      <c r="GN75" s="84"/>
      <c r="GO75" s="85"/>
      <c r="GS75" s="80" t="s">
        <v>49</v>
      </c>
      <c r="GT75" s="81"/>
      <c r="GU75" s="82"/>
      <c r="GV75" s="83"/>
      <c r="GW75" s="84"/>
      <c r="GX75" s="85"/>
      <c r="GY75" s="86"/>
      <c r="GZ75" s="87"/>
      <c r="HA75" s="83">
        <f>COUNTIF(GS49:GU72,"HU")+COUNTIF(GY49:HA72,"AU")</f>
        <v>0</v>
      </c>
      <c r="HB75" s="83"/>
      <c r="HC75" s="84"/>
      <c r="HD75" s="85"/>
      <c r="HF75" s="80" t="s">
        <v>49</v>
      </c>
      <c r="HG75" s="81"/>
      <c r="HH75" s="82"/>
      <c r="HI75" s="83"/>
      <c r="HJ75" s="84"/>
      <c r="HK75" s="85"/>
      <c r="HL75" s="86"/>
      <c r="HM75" s="87"/>
      <c r="HN75" s="83">
        <f>COUNTIF(HF49:HH72,"HU")+COUNTIF(HL49:HN72,"AU")</f>
        <v>0</v>
      </c>
      <c r="HO75" s="83"/>
      <c r="HP75" s="84"/>
      <c r="HQ75" s="85"/>
      <c r="HS75" s="80" t="s">
        <v>49</v>
      </c>
      <c r="HT75" s="81"/>
      <c r="HU75" s="82"/>
      <c r="HV75" s="83"/>
      <c r="HW75" s="84"/>
      <c r="HX75" s="85"/>
      <c r="HY75" s="86"/>
      <c r="HZ75" s="87"/>
      <c r="IA75" s="83">
        <f>COUNTIF(HS49:HU72,"HU")+COUNTIF(HY49:IA72,"AU")</f>
        <v>1</v>
      </c>
      <c r="IB75" s="83"/>
      <c r="IC75" s="84"/>
      <c r="ID75" s="85"/>
      <c r="IF75" s="80" t="s">
        <v>49</v>
      </c>
      <c r="IG75" s="81"/>
      <c r="IH75" s="82"/>
      <c r="II75" s="83"/>
      <c r="IJ75" s="84"/>
      <c r="IK75" s="85"/>
      <c r="IL75" s="86"/>
      <c r="IM75" s="87"/>
      <c r="IN75" s="83">
        <f>COUNTIF(IF49:IH72,"HU")+COUNTIF(IL49:IN72,"AU")</f>
        <v>2</v>
      </c>
      <c r="IO75" s="83"/>
      <c r="IP75" s="84"/>
      <c r="IQ75" s="85"/>
      <c r="IU75" s="80" t="s">
        <v>49</v>
      </c>
      <c r="IV75" s="81"/>
      <c r="IW75" s="82"/>
      <c r="IX75" s="83"/>
      <c r="IY75" s="84"/>
      <c r="IZ75" s="85"/>
      <c r="JA75" s="86"/>
      <c r="JB75" s="87"/>
      <c r="JC75" s="83">
        <f>COUNTIF(IU49:IW72,"HU")+COUNTIF(JA49:JC72,"AU")</f>
        <v>0</v>
      </c>
      <c r="JD75" s="83"/>
      <c r="JE75" s="84"/>
      <c r="JF75" s="85"/>
      <c r="JH75" s="80" t="s">
        <v>49</v>
      </c>
      <c r="JI75" s="81"/>
      <c r="JJ75" s="82"/>
      <c r="JK75" s="83"/>
      <c r="JL75" s="84"/>
      <c r="JM75" s="85"/>
      <c r="JN75" s="86"/>
      <c r="JO75" s="87"/>
      <c r="JP75" s="83">
        <f>COUNTIF(JH49:JJ72,"HU")+COUNTIF(JN49:JP72,"AU")</f>
        <v>2</v>
      </c>
      <c r="JQ75" s="83"/>
      <c r="JR75" s="84"/>
      <c r="JS75" s="85"/>
      <c r="JU75" s="80" t="s">
        <v>49</v>
      </c>
      <c r="JV75" s="81"/>
      <c r="JW75" s="82"/>
      <c r="JX75" s="83"/>
      <c r="JY75" s="84"/>
      <c r="JZ75" s="85"/>
      <c r="KA75" s="86"/>
      <c r="KB75" s="87"/>
      <c r="KC75" s="83">
        <f>COUNTIF(JU49:JW72,"HU")+COUNTIF(KA49:KC72,"AU")</f>
        <v>0</v>
      </c>
      <c r="KD75" s="83"/>
      <c r="KE75" s="84"/>
      <c r="KF75" s="85"/>
      <c r="KH75" s="80" t="s">
        <v>49</v>
      </c>
      <c r="KI75" s="81"/>
      <c r="KJ75" s="82"/>
      <c r="KK75" s="83"/>
      <c r="KL75" s="84"/>
      <c r="KM75" s="85"/>
      <c r="KN75" s="86"/>
      <c r="KO75" s="87"/>
      <c r="KP75" s="83">
        <f>COUNTIF(KH49:KJ72,"HU")+COUNTIF(KN49:KP72,"AU")</f>
        <v>3</v>
      </c>
      <c r="KQ75" s="83"/>
      <c r="KR75" s="84"/>
      <c r="KS75" s="85"/>
      <c r="KW75" s="80" t="s">
        <v>49</v>
      </c>
      <c r="KX75" s="81"/>
      <c r="KY75" s="82"/>
      <c r="KZ75" s="83"/>
      <c r="LA75" s="84"/>
      <c r="LB75" s="85"/>
      <c r="LC75" s="86"/>
      <c r="LD75" s="87"/>
      <c r="LE75" s="83">
        <f>COUNTIF(KW49:KY72,"HU")+COUNTIF(LC49:LE72,"AU")</f>
        <v>4</v>
      </c>
      <c r="LF75" s="83"/>
      <c r="LG75" s="84"/>
      <c r="LH75" s="85"/>
    </row>
    <row r="76" spans="1:320" hidden="1" x14ac:dyDescent="0.2">
      <c r="A76" s="250"/>
      <c r="AM76" s="80" t="s">
        <v>47</v>
      </c>
      <c r="AN76" s="81"/>
      <c r="AO76" s="82"/>
      <c r="AP76" s="83"/>
      <c r="AQ76" s="84"/>
      <c r="AR76" s="85"/>
      <c r="AS76" s="86"/>
      <c r="AT76" s="87"/>
      <c r="AU76" s="83">
        <f>COUNTIF(AM49:AO72,"HN")+COUNTIF(AS49:AU72,"AN")</f>
        <v>0</v>
      </c>
      <c r="AV76" s="83"/>
      <c r="AW76" s="84"/>
      <c r="AX76" s="85"/>
      <c r="AZ76" s="80" t="s">
        <v>47</v>
      </c>
      <c r="BA76" s="81"/>
      <c r="BB76" s="82"/>
      <c r="BC76" s="83"/>
      <c r="BD76" s="84"/>
      <c r="BE76" s="85"/>
      <c r="BF76" s="86"/>
      <c r="BG76" s="87"/>
      <c r="BH76" s="83">
        <f>COUNTIF(AZ49:BB72,"HN")+COUNTIF(BF49:BH72,"AN")</f>
        <v>0</v>
      </c>
      <c r="BI76" s="83"/>
      <c r="BJ76" s="84"/>
      <c r="BK76" s="85"/>
      <c r="BM76" s="80" t="s">
        <v>47</v>
      </c>
      <c r="BN76" s="81"/>
      <c r="BO76" s="82"/>
      <c r="BP76" s="83"/>
      <c r="BQ76" s="84"/>
      <c r="BR76" s="85"/>
      <c r="BS76" s="86"/>
      <c r="BT76" s="87"/>
      <c r="BU76" s="83">
        <f>COUNTIF(BM49:BO72,"HN")+COUNTIF(BS49:BU72,"AN")</f>
        <v>0</v>
      </c>
      <c r="BV76" s="83"/>
      <c r="BW76" s="84"/>
      <c r="BX76" s="85"/>
      <c r="BY76" s="12"/>
      <c r="BZ76" s="80" t="s">
        <v>47</v>
      </c>
      <c r="CA76" s="81"/>
      <c r="CB76" s="82"/>
      <c r="CC76" s="83"/>
      <c r="CD76" s="84"/>
      <c r="CE76" s="85"/>
      <c r="CF76" s="86"/>
      <c r="CG76" s="87"/>
      <c r="CH76" s="83">
        <f>COUNTIF(BZ49:CB72,"HN")+COUNTIF(CF49:CH72,"AN")</f>
        <v>0</v>
      </c>
      <c r="CI76" s="83"/>
      <c r="CJ76" s="84"/>
      <c r="CK76" s="85"/>
      <c r="CO76" s="80" t="s">
        <v>47</v>
      </c>
      <c r="CP76" s="81"/>
      <c r="CQ76" s="82"/>
      <c r="CR76" s="83"/>
      <c r="CS76" s="84"/>
      <c r="CT76" s="85"/>
      <c r="CU76" s="86"/>
      <c r="CV76" s="87"/>
      <c r="CW76" s="83">
        <f>COUNTIF(CO49:CQ72,"HN")+COUNTIF(CU49:CW72,"AN")</f>
        <v>0</v>
      </c>
      <c r="CX76" s="83"/>
      <c r="CY76" s="84"/>
      <c r="CZ76" s="85"/>
      <c r="DB76" s="80" t="s">
        <v>47</v>
      </c>
      <c r="DC76" s="81"/>
      <c r="DD76" s="82"/>
      <c r="DE76" s="83"/>
      <c r="DF76" s="84"/>
      <c r="DG76" s="85"/>
      <c r="DH76" s="86"/>
      <c r="DI76" s="87"/>
      <c r="DJ76" s="83">
        <f>COUNTIF(DB49:DD72,"HN")+COUNTIF(DH49:DJ72,"AN")</f>
        <v>13</v>
      </c>
      <c r="DK76" s="83"/>
      <c r="DL76" s="84"/>
      <c r="DM76" s="85"/>
      <c r="DO76" s="80" t="s">
        <v>47</v>
      </c>
      <c r="DP76" s="81"/>
      <c r="DQ76" s="82"/>
      <c r="DR76" s="83"/>
      <c r="DS76" s="84"/>
      <c r="DT76" s="85"/>
      <c r="DU76" s="86"/>
      <c r="DV76" s="87"/>
      <c r="DW76" s="83">
        <f>COUNTIF(DO49:DQ72,"HN")+COUNTIF(DU49:DW72,"AN")</f>
        <v>8</v>
      </c>
      <c r="DX76" s="83"/>
      <c r="DY76" s="84"/>
      <c r="DZ76" s="85"/>
      <c r="EB76" s="80" t="s">
        <v>47</v>
      </c>
      <c r="EC76" s="81"/>
      <c r="ED76" s="82"/>
      <c r="EE76" s="83"/>
      <c r="EF76" s="84"/>
      <c r="EG76" s="85"/>
      <c r="EH76" s="86"/>
      <c r="EI76" s="87"/>
      <c r="EJ76" s="83">
        <f>COUNTIF(EB49:ED72,"HN")+COUNTIF(EH49:EJ72,"AN")</f>
        <v>8</v>
      </c>
      <c r="EK76" s="83"/>
      <c r="EL76" s="84"/>
      <c r="EM76" s="85"/>
      <c r="EQ76" s="80" t="s">
        <v>47</v>
      </c>
      <c r="ER76" s="81"/>
      <c r="ES76" s="82"/>
      <c r="ET76" s="83"/>
      <c r="EU76" s="84"/>
      <c r="EV76" s="85"/>
      <c r="EW76" s="86"/>
      <c r="EX76" s="87"/>
      <c r="EY76" s="83">
        <f>COUNTIF(EQ49:ES72,"HN")+COUNTIF(EW49:EY72,"AN")</f>
        <v>1</v>
      </c>
      <c r="EZ76" s="83"/>
      <c r="FA76" s="84"/>
      <c r="FB76" s="85"/>
      <c r="FD76" s="80" t="s">
        <v>47</v>
      </c>
      <c r="FE76" s="81"/>
      <c r="FF76" s="82"/>
      <c r="FG76" s="83"/>
      <c r="FH76" s="84"/>
      <c r="FI76" s="85"/>
      <c r="FJ76" s="86"/>
      <c r="FK76" s="87"/>
      <c r="FL76" s="83">
        <f>COUNTIF(FD49:FF72,"HN")+COUNTIF(FJ49:FL72,"AN")</f>
        <v>10</v>
      </c>
      <c r="FM76" s="83"/>
      <c r="FN76" s="84"/>
      <c r="FO76" s="85"/>
      <c r="FQ76" s="80" t="s">
        <v>47</v>
      </c>
      <c r="FR76" s="81"/>
      <c r="FS76" s="82"/>
      <c r="FT76" s="83"/>
      <c r="FU76" s="84"/>
      <c r="FV76" s="85"/>
      <c r="FW76" s="86"/>
      <c r="FX76" s="87"/>
      <c r="FY76" s="83">
        <f>COUNTIF(FQ49:FS72,"HN")+COUNTIF(FW49:FY72,"AN")</f>
        <v>4</v>
      </c>
      <c r="FZ76" s="83"/>
      <c r="GA76" s="84"/>
      <c r="GB76" s="85"/>
      <c r="GD76" s="80" t="s">
        <v>47</v>
      </c>
      <c r="GE76" s="81"/>
      <c r="GF76" s="82"/>
      <c r="GG76" s="83"/>
      <c r="GH76" s="84"/>
      <c r="GI76" s="85"/>
      <c r="GJ76" s="86"/>
      <c r="GK76" s="87"/>
      <c r="GL76" s="83">
        <f>COUNTIF(GD49:GF72,"HN")+COUNTIF(GJ49:GL72,"AN")</f>
        <v>5</v>
      </c>
      <c r="GM76" s="83"/>
      <c r="GN76" s="84"/>
      <c r="GO76" s="85"/>
      <c r="GS76" s="80" t="s">
        <v>47</v>
      </c>
      <c r="GT76" s="81"/>
      <c r="GU76" s="82"/>
      <c r="GV76" s="83"/>
      <c r="GW76" s="84"/>
      <c r="GX76" s="85"/>
      <c r="GY76" s="86"/>
      <c r="GZ76" s="87"/>
      <c r="HA76" s="83">
        <f>COUNTIF(GS49:GU72,"HN")+COUNTIF(GY49:HA72,"AN")</f>
        <v>9</v>
      </c>
      <c r="HB76" s="83"/>
      <c r="HC76" s="84"/>
      <c r="HD76" s="85"/>
      <c r="HF76" s="80" t="s">
        <v>47</v>
      </c>
      <c r="HG76" s="81"/>
      <c r="HH76" s="82"/>
      <c r="HI76" s="83"/>
      <c r="HJ76" s="84"/>
      <c r="HK76" s="85"/>
      <c r="HL76" s="86"/>
      <c r="HM76" s="87"/>
      <c r="HN76" s="83">
        <f>COUNTIF(HF49:HH72,"HN")+COUNTIF(HL49:HN72,"AN")</f>
        <v>11</v>
      </c>
      <c r="HO76" s="83"/>
      <c r="HP76" s="84"/>
      <c r="HQ76" s="85"/>
      <c r="HS76" s="80" t="s">
        <v>47</v>
      </c>
      <c r="HT76" s="81"/>
      <c r="HU76" s="82"/>
      <c r="HV76" s="83"/>
      <c r="HW76" s="84"/>
      <c r="HX76" s="85"/>
      <c r="HY76" s="86"/>
      <c r="HZ76" s="87"/>
      <c r="IA76" s="83">
        <f>COUNTIF(HS49:HU72,"HN")+COUNTIF(HY49:IA72,"AN")</f>
        <v>7</v>
      </c>
      <c r="IB76" s="83"/>
      <c r="IC76" s="84"/>
      <c r="ID76" s="85"/>
      <c r="IF76" s="80" t="s">
        <v>47</v>
      </c>
      <c r="IG76" s="81"/>
      <c r="IH76" s="82"/>
      <c r="II76" s="83"/>
      <c r="IJ76" s="84"/>
      <c r="IK76" s="85"/>
      <c r="IL76" s="86"/>
      <c r="IM76" s="87"/>
      <c r="IN76" s="83">
        <f>COUNTIF(IF49:IH72,"HN")+COUNTIF(IL49:IN72,"AN")</f>
        <v>8</v>
      </c>
      <c r="IO76" s="83"/>
      <c r="IP76" s="84"/>
      <c r="IQ76" s="85"/>
      <c r="IU76" s="80" t="s">
        <v>47</v>
      </c>
      <c r="IV76" s="81"/>
      <c r="IW76" s="82"/>
      <c r="IX76" s="83"/>
      <c r="IY76" s="84"/>
      <c r="IZ76" s="85"/>
      <c r="JA76" s="86"/>
      <c r="JB76" s="87"/>
      <c r="JC76" s="83">
        <f>COUNTIF(IU49:IW72,"HN")+COUNTIF(JA49:JC72,"AN")</f>
        <v>11</v>
      </c>
      <c r="JD76" s="83"/>
      <c r="JE76" s="84"/>
      <c r="JF76" s="85"/>
      <c r="JH76" s="80" t="s">
        <v>47</v>
      </c>
      <c r="JI76" s="81"/>
      <c r="JJ76" s="82"/>
      <c r="JK76" s="83"/>
      <c r="JL76" s="84"/>
      <c r="JM76" s="85"/>
      <c r="JN76" s="86"/>
      <c r="JO76" s="87"/>
      <c r="JP76" s="83">
        <f>COUNTIF(JH49:JJ72,"HN")+COUNTIF(JN49:JP72,"AN")</f>
        <v>11</v>
      </c>
      <c r="JQ76" s="83"/>
      <c r="JR76" s="84"/>
      <c r="JS76" s="85"/>
      <c r="JU76" s="80" t="s">
        <v>47</v>
      </c>
      <c r="JV76" s="81"/>
      <c r="JW76" s="82"/>
      <c r="JX76" s="83"/>
      <c r="JY76" s="84"/>
      <c r="JZ76" s="85"/>
      <c r="KA76" s="86"/>
      <c r="KB76" s="87"/>
      <c r="KC76" s="83">
        <f>COUNTIF(JU49:JW72,"HN")+COUNTIF(KA49:KC72,"AN")</f>
        <v>10</v>
      </c>
      <c r="KD76" s="83"/>
      <c r="KE76" s="84"/>
      <c r="KF76" s="85"/>
      <c r="KH76" s="80" t="s">
        <v>47</v>
      </c>
      <c r="KI76" s="81"/>
      <c r="KJ76" s="82"/>
      <c r="KK76" s="83"/>
      <c r="KL76" s="84"/>
      <c r="KM76" s="85"/>
      <c r="KN76" s="86"/>
      <c r="KO76" s="87"/>
      <c r="KP76" s="83">
        <f>COUNTIF(KH49:KJ72,"HN")+COUNTIF(KN49:KP72,"AN")</f>
        <v>10</v>
      </c>
      <c r="KQ76" s="83"/>
      <c r="KR76" s="84"/>
      <c r="KS76" s="85"/>
      <c r="KW76" s="80" t="s">
        <v>47</v>
      </c>
      <c r="KX76" s="81"/>
      <c r="KY76" s="82"/>
      <c r="KZ76" s="83"/>
      <c r="LA76" s="84"/>
      <c r="LB76" s="85"/>
      <c r="LC76" s="86"/>
      <c r="LD76" s="87"/>
      <c r="LE76" s="83">
        <f>COUNTIF(KW49:KY72,"HN")+COUNTIF(LC49:LE72,"AN")</f>
        <v>10</v>
      </c>
      <c r="LF76" s="83"/>
      <c r="LG76" s="84"/>
      <c r="LH76" s="85"/>
    </row>
    <row r="77" spans="1:320" s="195" customFormat="1" ht="9" hidden="1" x14ac:dyDescent="0.15">
      <c r="A77" s="251"/>
      <c r="B77" s="193"/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  <c r="R77" s="192"/>
      <c r="S77" s="192"/>
      <c r="T77" s="192"/>
      <c r="U77" s="192"/>
      <c r="V77" s="192"/>
      <c r="W77" s="192"/>
      <c r="X77" s="192"/>
      <c r="Y77" s="192"/>
      <c r="Z77" s="192"/>
      <c r="AA77" s="192"/>
      <c r="AB77" s="192"/>
      <c r="AC77" s="192"/>
      <c r="AD77" s="192"/>
      <c r="AE77" s="192"/>
      <c r="AF77" s="192"/>
      <c r="AG77" s="192"/>
      <c r="AH77" s="192"/>
      <c r="AI77" s="192"/>
      <c r="AJ77" s="192"/>
      <c r="AL77" s="192"/>
      <c r="AM77" s="206" t="s">
        <v>50</v>
      </c>
      <c r="AN77" s="194"/>
      <c r="AO77" s="207"/>
      <c r="AP77" s="208"/>
      <c r="AQ77" s="209"/>
      <c r="AR77" s="210"/>
      <c r="AS77" s="253">
        <f>SUM(AP49:AP72)+SUM(AV49:AV72)-AD78</f>
        <v>0</v>
      </c>
      <c r="AT77" s="291"/>
      <c r="AU77" s="211" t="str">
        <f>IF(AS77="","",":")</f>
        <v>:</v>
      </c>
      <c r="AV77" s="254">
        <f>SUM(AR49:AR72)+SUM(AX49:AX72)-AG78</f>
        <v>0</v>
      </c>
      <c r="AW77" s="291"/>
      <c r="AX77" s="210"/>
      <c r="AZ77" s="206" t="s">
        <v>50</v>
      </c>
      <c r="BA77" s="194"/>
      <c r="BB77" s="207"/>
      <c r="BC77" s="208"/>
      <c r="BD77" s="209"/>
      <c r="BE77" s="210"/>
      <c r="BF77" s="253">
        <f>SUM(BC49:BC72)+SUM(BI49:BI72)-AS78</f>
        <v>0</v>
      </c>
      <c r="BG77" s="291"/>
      <c r="BH77" s="211" t="str">
        <f>IF(BF77="","",":")</f>
        <v>:</v>
      </c>
      <c r="BI77" s="254">
        <f>SUM(BE49:BE72)+SUM(BK49:BK72)-AV78</f>
        <v>0</v>
      </c>
      <c r="BJ77" s="291"/>
      <c r="BK77" s="210"/>
      <c r="BM77" s="206" t="s">
        <v>50</v>
      </c>
      <c r="BN77" s="194"/>
      <c r="BO77" s="207"/>
      <c r="BP77" s="208"/>
      <c r="BQ77" s="209"/>
      <c r="BR77" s="210"/>
      <c r="BS77" s="253">
        <f>SUM(BP49:BP72)+SUM(BV49:BV72)-BF78</f>
        <v>0</v>
      </c>
      <c r="BT77" s="291"/>
      <c r="BU77" s="211" t="str">
        <f>IF(BS77="","",":")</f>
        <v>:</v>
      </c>
      <c r="BV77" s="254">
        <f>SUM(BR49:BR72)+SUM(BX49:BX72)-BI78</f>
        <v>0</v>
      </c>
      <c r="BW77" s="291"/>
      <c r="BX77" s="210"/>
      <c r="BZ77" s="206" t="s">
        <v>50</v>
      </c>
      <c r="CA77" s="194"/>
      <c r="CB77" s="207"/>
      <c r="CC77" s="208"/>
      <c r="CD77" s="209"/>
      <c r="CE77" s="210"/>
      <c r="CF77" s="253">
        <f>SUM(CC49:CC72)+SUM(CI49:CI72)-BS78</f>
        <v>0</v>
      </c>
      <c r="CG77" s="291"/>
      <c r="CH77" s="211" t="str">
        <f>IF(CF77="","",":")</f>
        <v>:</v>
      </c>
      <c r="CI77" s="254">
        <f>SUM(CE49:CE72)+SUM(CK49:CK72)-BV78</f>
        <v>0</v>
      </c>
      <c r="CJ77" s="291"/>
      <c r="CK77" s="210"/>
      <c r="CO77" s="206" t="s">
        <v>50</v>
      </c>
      <c r="CP77" s="194"/>
      <c r="CQ77" s="207"/>
      <c r="CR77" s="208"/>
      <c r="CS77" s="209"/>
      <c r="CT77" s="210"/>
      <c r="CU77" s="253">
        <f>SUM(CR49:CR72)+SUM(CX49:CX72)-AB78</f>
        <v>0</v>
      </c>
      <c r="CV77" s="254"/>
      <c r="CW77" s="211" t="str">
        <f>IF(CU77="","",":")</f>
        <v>:</v>
      </c>
      <c r="CX77" s="254">
        <f>SUM(CT49:CT72)+SUM(CZ49:CZ72)-AE78</f>
        <v>0</v>
      </c>
      <c r="CY77" s="254"/>
      <c r="CZ77" s="210"/>
      <c r="DB77" s="206" t="s">
        <v>50</v>
      </c>
      <c r="DC77" s="194"/>
      <c r="DD77" s="207"/>
      <c r="DE77" s="208"/>
      <c r="DF77" s="209"/>
      <c r="DG77" s="210"/>
      <c r="DH77" s="253">
        <f>SUM(DE49:DE72)+SUM(DK49:DK72)-AQ78</f>
        <v>44</v>
      </c>
      <c r="DI77" s="254"/>
      <c r="DJ77" s="211" t="str">
        <f>IF(DH77="","",":")</f>
        <v>:</v>
      </c>
      <c r="DK77" s="254">
        <f>SUM(DG49:DG72)+SUM(DM49:DM72)-AT78</f>
        <v>118</v>
      </c>
      <c r="DL77" s="254"/>
      <c r="DM77" s="210"/>
      <c r="DO77" s="206" t="s">
        <v>50</v>
      </c>
      <c r="DP77" s="194"/>
      <c r="DQ77" s="207"/>
      <c r="DR77" s="208"/>
      <c r="DS77" s="209"/>
      <c r="DT77" s="210"/>
      <c r="DU77" s="253">
        <f>SUM(DR49:DR72)+SUM(DX49:DX72)-BD78</f>
        <v>97</v>
      </c>
      <c r="DV77" s="254"/>
      <c r="DW77" s="211" t="str">
        <f>IF(DU77="","",":")</f>
        <v>:</v>
      </c>
      <c r="DX77" s="254">
        <f>SUM(DT49:DT72)+SUM(DZ49:DZ72)-BG78</f>
        <v>214</v>
      </c>
      <c r="DY77" s="254"/>
      <c r="DZ77" s="210"/>
      <c r="EB77" s="206" t="s">
        <v>50</v>
      </c>
      <c r="EC77" s="194"/>
      <c r="ED77" s="207"/>
      <c r="EE77" s="208"/>
      <c r="EF77" s="209"/>
      <c r="EG77" s="210"/>
      <c r="EH77" s="253">
        <f>SUM(EE49:EE72)+SUM(EK49:EK72)-BQ78</f>
        <v>167</v>
      </c>
      <c r="EI77" s="254"/>
      <c r="EJ77" s="211" t="str">
        <f>IF(EH77="","",":")</f>
        <v>:</v>
      </c>
      <c r="EK77" s="254">
        <f>SUM(EG49:EG72)+SUM(EM49:EM72)-BT78</f>
        <v>305</v>
      </c>
      <c r="EL77" s="254"/>
      <c r="EM77" s="210"/>
      <c r="EQ77" s="206" t="s">
        <v>50</v>
      </c>
      <c r="ER77" s="194"/>
      <c r="ES77" s="207"/>
      <c r="ET77" s="208"/>
      <c r="EU77" s="209"/>
      <c r="EV77" s="210"/>
      <c r="EW77" s="253">
        <f>SUM(ET49:ET72)+SUM(EZ49:EZ72)-CF78</f>
        <v>174</v>
      </c>
      <c r="EX77" s="254"/>
      <c r="EY77" s="211" t="str">
        <f>IF(EW77="","",":")</f>
        <v>:</v>
      </c>
      <c r="EZ77" s="254">
        <f>SUM(EV49:EV72)+SUM(FB49:FB72)-CI78</f>
        <v>323</v>
      </c>
      <c r="FA77" s="254"/>
      <c r="FB77" s="210"/>
      <c r="FD77" s="206" t="s">
        <v>50</v>
      </c>
      <c r="FE77" s="194"/>
      <c r="FF77" s="207"/>
      <c r="FG77" s="208"/>
      <c r="FH77" s="209"/>
      <c r="FI77" s="210"/>
      <c r="FJ77" s="253">
        <f>SUM(FG49:FG72)+SUM(FM49:FM72)-EW78</f>
        <v>78</v>
      </c>
      <c r="FK77" s="291"/>
      <c r="FL77" s="211" t="str">
        <f>IF(FJ77="","",":")</f>
        <v>:</v>
      </c>
      <c r="FM77" s="254">
        <f>SUM(FI49:FI72)+SUM(FO49:FO72)-EZ78</f>
        <v>117</v>
      </c>
      <c r="FN77" s="291"/>
      <c r="FO77" s="210"/>
      <c r="FQ77" s="206" t="s">
        <v>50</v>
      </c>
      <c r="FR77" s="194"/>
      <c r="FS77" s="207"/>
      <c r="FT77" s="208"/>
      <c r="FU77" s="209"/>
      <c r="FV77" s="210"/>
      <c r="FW77" s="253">
        <f>SUM(FT49:FT72)+SUM(FZ49:FZ72)-FJ78</f>
        <v>93</v>
      </c>
      <c r="FX77" s="291"/>
      <c r="FY77" s="211" t="str">
        <f>IF(FW77="","",":")</f>
        <v>:</v>
      </c>
      <c r="FZ77" s="254">
        <f>SUM(FV49:FV72)+SUM(GB49:GB72)-FM78</f>
        <v>59</v>
      </c>
      <c r="GA77" s="291"/>
      <c r="GB77" s="210"/>
      <c r="GD77" s="206" t="s">
        <v>50</v>
      </c>
      <c r="GE77" s="194"/>
      <c r="GF77" s="207"/>
      <c r="GG77" s="208"/>
      <c r="GH77" s="209"/>
      <c r="GI77" s="210"/>
      <c r="GJ77" s="253">
        <f>SUM(GG49:GG72)+SUM(GM49:GM72)-FW78</f>
        <v>113</v>
      </c>
      <c r="GK77" s="291"/>
      <c r="GL77" s="211" t="str">
        <f>IF(GJ77="","",":")</f>
        <v>:</v>
      </c>
      <c r="GM77" s="254">
        <f>SUM(GI49:GI72)+SUM(GO49:GO72)-FZ78</f>
        <v>87</v>
      </c>
      <c r="GN77" s="291"/>
      <c r="GO77" s="210"/>
      <c r="GS77" s="206" t="s">
        <v>50</v>
      </c>
      <c r="GT77" s="194"/>
      <c r="GU77" s="207"/>
      <c r="GV77" s="208"/>
      <c r="GW77" s="209"/>
      <c r="GX77" s="210"/>
      <c r="GY77" s="253">
        <f>SUM(GV49:GV72)+SUM(HB49:HB72)-GJ78</f>
        <v>61</v>
      </c>
      <c r="GZ77" s="291"/>
      <c r="HA77" s="211" t="str">
        <f>IF(GY77="","",":")</f>
        <v>:</v>
      </c>
      <c r="HB77" s="254">
        <f>SUM(GX49:GX72)+SUM(HD49:HD72)-GM78</f>
        <v>83</v>
      </c>
      <c r="HC77" s="291"/>
      <c r="HD77" s="210"/>
      <c r="HF77" s="206" t="s">
        <v>50</v>
      </c>
      <c r="HG77" s="194"/>
      <c r="HH77" s="207"/>
      <c r="HI77" s="208"/>
      <c r="HJ77" s="209"/>
      <c r="HK77" s="210"/>
      <c r="HL77" s="253">
        <f>SUM(HI49:HI72)+SUM(HO49:HO72)-GY78</f>
        <v>42</v>
      </c>
      <c r="HM77" s="291"/>
      <c r="HN77" s="211" t="str">
        <f>IF(HL77="","",":")</f>
        <v>:</v>
      </c>
      <c r="HO77" s="254">
        <f>SUM(HK49:HK72)+SUM(HQ49:HQ72)-HB78</f>
        <v>77</v>
      </c>
      <c r="HP77" s="291"/>
      <c r="HQ77" s="210"/>
      <c r="HS77" s="206" t="s">
        <v>50</v>
      </c>
      <c r="HT77" s="194"/>
      <c r="HU77" s="207"/>
      <c r="HV77" s="208"/>
      <c r="HW77" s="209"/>
      <c r="HX77" s="210"/>
      <c r="HY77" s="253">
        <f>SUM(HV49:HV72)+SUM(IB49:IB72)-HL78</f>
        <v>76</v>
      </c>
      <c r="HZ77" s="291"/>
      <c r="IA77" s="211" t="str">
        <f>IF(HY77="","",":")</f>
        <v>:</v>
      </c>
      <c r="IB77" s="254">
        <f>SUM(HX49:HX72)+SUM(ID49:ID72)-HO78</f>
        <v>74</v>
      </c>
      <c r="IC77" s="291"/>
      <c r="ID77" s="210"/>
      <c r="IF77" s="206" t="s">
        <v>50</v>
      </c>
      <c r="IG77" s="194"/>
      <c r="IH77" s="207"/>
      <c r="II77" s="208"/>
      <c r="IJ77" s="209"/>
      <c r="IK77" s="210"/>
      <c r="IL77" s="253">
        <f>SUM(II49:II72)+SUM(IO49:IO72)-HY78</f>
        <v>96</v>
      </c>
      <c r="IM77" s="291"/>
      <c r="IN77" s="211" t="str">
        <f>IF(IL77="","",":")</f>
        <v>:</v>
      </c>
      <c r="IO77" s="254">
        <f>SUM(IK49:IK72)+SUM(IQ49:IQ72)-IB78</f>
        <v>96</v>
      </c>
      <c r="IP77" s="291"/>
      <c r="IQ77" s="210"/>
      <c r="IS77" s="193"/>
      <c r="IU77" s="206" t="s">
        <v>50</v>
      </c>
      <c r="IV77" s="194"/>
      <c r="IW77" s="207"/>
      <c r="IX77" s="208"/>
      <c r="IY77" s="209"/>
      <c r="IZ77" s="210"/>
      <c r="JA77" s="253">
        <f>SUM(IX49:IX72)+SUM(JD49:JD72)-IL78</f>
        <v>57</v>
      </c>
      <c r="JB77" s="291"/>
      <c r="JC77" s="211" t="str">
        <f>IF(JA77="","",":")</f>
        <v>:</v>
      </c>
      <c r="JD77" s="254">
        <f>SUM(IZ49:IZ72)+SUM(JF49:JF72)-IO78</f>
        <v>134</v>
      </c>
      <c r="JE77" s="291"/>
      <c r="JF77" s="210"/>
      <c r="JH77" s="206" t="s">
        <v>50</v>
      </c>
      <c r="JI77" s="194"/>
      <c r="JJ77" s="207"/>
      <c r="JK77" s="208"/>
      <c r="JL77" s="209"/>
      <c r="JM77" s="210"/>
      <c r="JN77" s="253">
        <f>SUM(JK49:JK72)+SUM(JQ49:JQ72)-JA78</f>
        <v>78</v>
      </c>
      <c r="JO77" s="291"/>
      <c r="JP77" s="211" t="str">
        <f>IF(JN77="","",":")</f>
        <v>:</v>
      </c>
      <c r="JQ77" s="254">
        <f>SUM(JM49:JM72)+SUM(JS49:JS72)-JD78</f>
        <v>118</v>
      </c>
      <c r="JR77" s="291"/>
      <c r="JS77" s="210"/>
      <c r="JU77" s="206" t="s">
        <v>50</v>
      </c>
      <c r="JV77" s="194"/>
      <c r="JW77" s="207"/>
      <c r="JX77" s="208"/>
      <c r="JY77" s="209"/>
      <c r="JZ77" s="210"/>
      <c r="KA77" s="253">
        <f>SUM(JX49:JX72)+SUM(KD49:KD72)-JN78</f>
        <v>82</v>
      </c>
      <c r="KB77" s="291"/>
      <c r="KC77" s="211" t="str">
        <f>IF(KA77="","",":")</f>
        <v>:</v>
      </c>
      <c r="KD77" s="254">
        <f>SUM(JZ49:JZ72)+SUM(KF49:KF72)-JQ78</f>
        <v>120</v>
      </c>
      <c r="KE77" s="291"/>
      <c r="KF77" s="210"/>
      <c r="KH77" s="206" t="s">
        <v>50</v>
      </c>
      <c r="KI77" s="194"/>
      <c r="KJ77" s="207"/>
      <c r="KK77" s="208"/>
      <c r="KL77" s="209"/>
      <c r="KM77" s="210"/>
      <c r="KN77" s="253">
        <f>SUM(KK49:KK72)+SUM(KQ49:KQ72)-KA78</f>
        <v>89</v>
      </c>
      <c r="KO77" s="291"/>
      <c r="KP77" s="211" t="str">
        <f>IF(KN77="","",":")</f>
        <v>:</v>
      </c>
      <c r="KQ77" s="254">
        <f>SUM(KM49:KM72)+SUM(KS49:KS72)-KD78</f>
        <v>131</v>
      </c>
      <c r="KR77" s="291"/>
      <c r="KS77" s="210"/>
      <c r="KU77" s="193"/>
      <c r="KW77" s="206" t="s">
        <v>50</v>
      </c>
      <c r="KX77" s="194"/>
      <c r="KY77" s="207"/>
      <c r="KZ77" s="208"/>
      <c r="LA77" s="209"/>
      <c r="LB77" s="210"/>
      <c r="LC77" s="253">
        <f>SUM(KZ49:KZ72)+SUM(LF49:LF72)-KN78</f>
        <v>110</v>
      </c>
      <c r="LD77" s="291"/>
      <c r="LE77" s="211" t="str">
        <f>IF(LC77="","",":")</f>
        <v>:</v>
      </c>
      <c r="LF77" s="254">
        <f>SUM(LB49:LB72)+SUM(LH49:LH72)-KQ78</f>
        <v>115</v>
      </c>
      <c r="LG77" s="291"/>
      <c r="LH77" s="210"/>
    </row>
    <row r="78" spans="1:320" s="205" customFormat="1" ht="8.25" hidden="1" x14ac:dyDescent="0.15">
      <c r="A78" s="252"/>
      <c r="B78" s="197"/>
      <c r="C78" s="196"/>
      <c r="D78" s="196"/>
      <c r="E78" s="196"/>
      <c r="F78" s="196"/>
      <c r="G78" s="196"/>
      <c r="H78" s="196"/>
      <c r="I78" s="196"/>
      <c r="J78" s="196"/>
      <c r="K78" s="196"/>
      <c r="L78" s="196"/>
      <c r="M78" s="196"/>
      <c r="N78" s="196"/>
      <c r="O78" s="196"/>
      <c r="P78" s="196"/>
      <c r="Q78" s="196"/>
      <c r="R78" s="196"/>
      <c r="S78" s="196"/>
      <c r="T78" s="196"/>
      <c r="U78" s="196"/>
      <c r="V78" s="196"/>
      <c r="W78" s="196"/>
      <c r="X78" s="196"/>
      <c r="Y78" s="196"/>
      <c r="Z78" s="196"/>
      <c r="AA78" s="196"/>
      <c r="AB78" s="196"/>
      <c r="AC78" s="196"/>
      <c r="AD78" s="196"/>
      <c r="AE78" s="196"/>
      <c r="AF78" s="196"/>
      <c r="AG78" s="196"/>
      <c r="AH78" s="196"/>
      <c r="AI78" s="196"/>
      <c r="AJ78" s="196"/>
      <c r="AL78" s="196"/>
      <c r="AM78" s="198" t="s">
        <v>51</v>
      </c>
      <c r="AN78" s="199"/>
      <c r="AO78" s="200"/>
      <c r="AP78" s="201"/>
      <c r="AQ78" s="202"/>
      <c r="AR78" s="203"/>
      <c r="AS78" s="255">
        <f>AS77+AD78</f>
        <v>0</v>
      </c>
      <c r="AT78" s="290"/>
      <c r="AU78" s="204" t="str">
        <f>IF(AS78="","",":")</f>
        <v>:</v>
      </c>
      <c r="AV78" s="256">
        <f>AV77+AG78</f>
        <v>0</v>
      </c>
      <c r="AW78" s="290"/>
      <c r="AX78" s="203"/>
      <c r="AZ78" s="198" t="s">
        <v>51</v>
      </c>
      <c r="BA78" s="199"/>
      <c r="BB78" s="200"/>
      <c r="BC78" s="201"/>
      <c r="BD78" s="202"/>
      <c r="BE78" s="203"/>
      <c r="BF78" s="255">
        <f>BF77+AS78</f>
        <v>0</v>
      </c>
      <c r="BG78" s="290"/>
      <c r="BH78" s="204" t="str">
        <f>IF(BF78="","",":")</f>
        <v>:</v>
      </c>
      <c r="BI78" s="256">
        <f>BI77+AV78</f>
        <v>0</v>
      </c>
      <c r="BJ78" s="290"/>
      <c r="BK78" s="203"/>
      <c r="BM78" s="198" t="s">
        <v>51</v>
      </c>
      <c r="BN78" s="199"/>
      <c r="BO78" s="200"/>
      <c r="BP78" s="201"/>
      <c r="BQ78" s="202"/>
      <c r="BR78" s="203"/>
      <c r="BS78" s="255">
        <f>BS77+BF78</f>
        <v>0</v>
      </c>
      <c r="BT78" s="290"/>
      <c r="BU78" s="204" t="str">
        <f>IF(BS78="","",":")</f>
        <v>:</v>
      </c>
      <c r="BV78" s="256">
        <f>BV77+BI78</f>
        <v>0</v>
      </c>
      <c r="BW78" s="290"/>
      <c r="BX78" s="203"/>
      <c r="BZ78" s="198" t="s">
        <v>51</v>
      </c>
      <c r="CA78" s="199"/>
      <c r="CB78" s="200"/>
      <c r="CC78" s="201"/>
      <c r="CD78" s="202"/>
      <c r="CE78" s="203"/>
      <c r="CF78" s="255">
        <f>CF77+BS78</f>
        <v>0</v>
      </c>
      <c r="CG78" s="290"/>
      <c r="CH78" s="204" t="str">
        <f>IF(CF78="","",":")</f>
        <v>:</v>
      </c>
      <c r="CI78" s="256">
        <f>CI77+BV78</f>
        <v>0</v>
      </c>
      <c r="CJ78" s="290"/>
      <c r="CK78" s="203"/>
      <c r="CL78" s="214"/>
      <c r="CN78" s="214"/>
      <c r="CO78" s="198" t="s">
        <v>51</v>
      </c>
      <c r="CP78" s="199"/>
      <c r="CQ78" s="200"/>
      <c r="CR78" s="201"/>
      <c r="CS78" s="202"/>
      <c r="CT78" s="203"/>
      <c r="CU78" s="255">
        <f>CU77+AB78</f>
        <v>0</v>
      </c>
      <c r="CV78" s="256"/>
      <c r="CW78" s="204" t="str">
        <f>IF(CU78="","",":")</f>
        <v>:</v>
      </c>
      <c r="CX78" s="256">
        <f>CX77+AE78</f>
        <v>0</v>
      </c>
      <c r="CY78" s="256"/>
      <c r="CZ78" s="203"/>
      <c r="DA78" s="214"/>
      <c r="DB78" s="198" t="s">
        <v>51</v>
      </c>
      <c r="DC78" s="199"/>
      <c r="DD78" s="200"/>
      <c r="DE78" s="201"/>
      <c r="DF78" s="202"/>
      <c r="DG78" s="203"/>
      <c r="DH78" s="255">
        <f>DH77+AQ78</f>
        <v>44</v>
      </c>
      <c r="DI78" s="256"/>
      <c r="DJ78" s="204" t="str">
        <f>IF(DH78="","",":")</f>
        <v>:</v>
      </c>
      <c r="DK78" s="256">
        <f>DK77+AT78</f>
        <v>118</v>
      </c>
      <c r="DL78" s="256"/>
      <c r="DM78" s="203"/>
      <c r="DN78" s="214"/>
      <c r="DO78" s="198" t="s">
        <v>51</v>
      </c>
      <c r="DP78" s="199"/>
      <c r="DQ78" s="200"/>
      <c r="DR78" s="201"/>
      <c r="DS78" s="202"/>
      <c r="DT78" s="203"/>
      <c r="DU78" s="255">
        <f>DU77+BD78</f>
        <v>97</v>
      </c>
      <c r="DV78" s="256"/>
      <c r="DW78" s="204" t="str">
        <f>IF(DU78="","",":")</f>
        <v>:</v>
      </c>
      <c r="DX78" s="256">
        <f>DX77+BG78</f>
        <v>214</v>
      </c>
      <c r="DY78" s="256"/>
      <c r="DZ78" s="203"/>
      <c r="EA78" s="214"/>
      <c r="EB78" s="198" t="s">
        <v>51</v>
      </c>
      <c r="EC78" s="199"/>
      <c r="ED78" s="200"/>
      <c r="EE78" s="201"/>
      <c r="EF78" s="202"/>
      <c r="EG78" s="203"/>
      <c r="EH78" s="255">
        <f>EH77+BQ78</f>
        <v>167</v>
      </c>
      <c r="EI78" s="256"/>
      <c r="EJ78" s="204" t="str">
        <f>IF(EH78="","",":")</f>
        <v>:</v>
      </c>
      <c r="EK78" s="256">
        <f>EK77+BT78</f>
        <v>305</v>
      </c>
      <c r="EL78" s="256"/>
      <c r="EM78" s="203"/>
      <c r="EN78" s="214"/>
      <c r="EQ78" s="198" t="s">
        <v>51</v>
      </c>
      <c r="ER78" s="199"/>
      <c r="ES78" s="200"/>
      <c r="ET78" s="201"/>
      <c r="EU78" s="202"/>
      <c r="EV78" s="203"/>
      <c r="EW78" s="255">
        <f>EW77+CF78</f>
        <v>174</v>
      </c>
      <c r="EX78" s="256"/>
      <c r="EY78" s="204" t="str">
        <f>IF(EW78="","",":")</f>
        <v>:</v>
      </c>
      <c r="EZ78" s="256">
        <f>EZ77+CI78</f>
        <v>323</v>
      </c>
      <c r="FA78" s="256"/>
      <c r="FB78" s="203"/>
      <c r="FD78" s="198" t="s">
        <v>51</v>
      </c>
      <c r="FE78" s="199"/>
      <c r="FF78" s="200"/>
      <c r="FG78" s="201"/>
      <c r="FH78" s="202"/>
      <c r="FI78" s="203"/>
      <c r="FJ78" s="255">
        <f>FJ77+EW78</f>
        <v>252</v>
      </c>
      <c r="FK78" s="290"/>
      <c r="FL78" s="204" t="str">
        <f>IF(FJ78="","",":")</f>
        <v>:</v>
      </c>
      <c r="FM78" s="256">
        <f>FM77+EZ78</f>
        <v>440</v>
      </c>
      <c r="FN78" s="290"/>
      <c r="FO78" s="203"/>
      <c r="FQ78" s="198" t="s">
        <v>51</v>
      </c>
      <c r="FR78" s="199"/>
      <c r="FS78" s="200"/>
      <c r="FT78" s="201"/>
      <c r="FU78" s="202"/>
      <c r="FV78" s="203"/>
      <c r="FW78" s="255">
        <f>FW77+FJ78</f>
        <v>345</v>
      </c>
      <c r="FX78" s="290"/>
      <c r="FY78" s="204" t="str">
        <f>IF(FW78="","",":")</f>
        <v>:</v>
      </c>
      <c r="FZ78" s="256">
        <f>FZ77+FM78</f>
        <v>499</v>
      </c>
      <c r="GA78" s="290"/>
      <c r="GB78" s="203"/>
      <c r="GD78" s="198" t="s">
        <v>51</v>
      </c>
      <c r="GE78" s="199"/>
      <c r="GF78" s="200"/>
      <c r="GG78" s="201"/>
      <c r="GH78" s="202"/>
      <c r="GI78" s="203"/>
      <c r="GJ78" s="255">
        <f>GJ77+FW78</f>
        <v>458</v>
      </c>
      <c r="GK78" s="290"/>
      <c r="GL78" s="204" t="str">
        <f>IF(GJ78="","",":")</f>
        <v>:</v>
      </c>
      <c r="GM78" s="256">
        <f>GM77+FZ78</f>
        <v>586</v>
      </c>
      <c r="GN78" s="290"/>
      <c r="GO78" s="203"/>
      <c r="GS78" s="198" t="s">
        <v>51</v>
      </c>
      <c r="GT78" s="199"/>
      <c r="GU78" s="200"/>
      <c r="GV78" s="201"/>
      <c r="GW78" s="202"/>
      <c r="GX78" s="203"/>
      <c r="GY78" s="255">
        <f>GY77+GJ78</f>
        <v>519</v>
      </c>
      <c r="GZ78" s="290"/>
      <c r="HA78" s="204" t="str">
        <f>IF(GY78="","",":")</f>
        <v>:</v>
      </c>
      <c r="HB78" s="256">
        <f>HB77+GM78</f>
        <v>669</v>
      </c>
      <c r="HC78" s="290"/>
      <c r="HD78" s="203"/>
      <c r="HF78" s="198" t="s">
        <v>51</v>
      </c>
      <c r="HG78" s="199"/>
      <c r="HH78" s="200"/>
      <c r="HI78" s="201"/>
      <c r="HJ78" s="202"/>
      <c r="HK78" s="203"/>
      <c r="HL78" s="255">
        <f>HL77+GY78</f>
        <v>561</v>
      </c>
      <c r="HM78" s="290"/>
      <c r="HN78" s="204" t="str">
        <f>IF(HL78="","",":")</f>
        <v>:</v>
      </c>
      <c r="HO78" s="256">
        <f>HO77+HB78</f>
        <v>746</v>
      </c>
      <c r="HP78" s="290"/>
      <c r="HQ78" s="203"/>
      <c r="HS78" s="198" t="s">
        <v>51</v>
      </c>
      <c r="HT78" s="199"/>
      <c r="HU78" s="200"/>
      <c r="HV78" s="201"/>
      <c r="HW78" s="202"/>
      <c r="HX78" s="203"/>
      <c r="HY78" s="255">
        <f>HY77+HL78</f>
        <v>637</v>
      </c>
      <c r="HZ78" s="290"/>
      <c r="IA78" s="204" t="str">
        <f>IF(HY78="","",":")</f>
        <v>:</v>
      </c>
      <c r="IB78" s="256">
        <f>IB77+HO78</f>
        <v>820</v>
      </c>
      <c r="IC78" s="290"/>
      <c r="ID78" s="203"/>
      <c r="IF78" s="198" t="s">
        <v>51</v>
      </c>
      <c r="IG78" s="199"/>
      <c r="IH78" s="200"/>
      <c r="II78" s="201"/>
      <c r="IJ78" s="202"/>
      <c r="IK78" s="203"/>
      <c r="IL78" s="255">
        <f>IL77+HY78</f>
        <v>733</v>
      </c>
      <c r="IM78" s="290"/>
      <c r="IN78" s="204" t="str">
        <f>IF(IL78="","",":")</f>
        <v>:</v>
      </c>
      <c r="IO78" s="256">
        <f>IO77+IB78</f>
        <v>916</v>
      </c>
      <c r="IP78" s="290"/>
      <c r="IQ78" s="203"/>
      <c r="IS78" s="197"/>
      <c r="IU78" s="198" t="s">
        <v>51</v>
      </c>
      <c r="IV78" s="199"/>
      <c r="IW78" s="200"/>
      <c r="IX78" s="201"/>
      <c r="IY78" s="202"/>
      <c r="IZ78" s="203"/>
      <c r="JA78" s="255">
        <f>JA77+IL78</f>
        <v>790</v>
      </c>
      <c r="JB78" s="290"/>
      <c r="JC78" s="204" t="str">
        <f>IF(JA78="","",":")</f>
        <v>:</v>
      </c>
      <c r="JD78" s="256">
        <f>JD77+IO78</f>
        <v>1050</v>
      </c>
      <c r="JE78" s="290"/>
      <c r="JF78" s="203"/>
      <c r="JH78" s="198" t="s">
        <v>51</v>
      </c>
      <c r="JI78" s="199"/>
      <c r="JJ78" s="200"/>
      <c r="JK78" s="201"/>
      <c r="JL78" s="202"/>
      <c r="JM78" s="203"/>
      <c r="JN78" s="255">
        <f>JN77+JA78</f>
        <v>868</v>
      </c>
      <c r="JO78" s="290"/>
      <c r="JP78" s="204" t="str">
        <f>IF(JN78="","",":")</f>
        <v>:</v>
      </c>
      <c r="JQ78" s="256">
        <f>JQ77+JD78</f>
        <v>1168</v>
      </c>
      <c r="JR78" s="290"/>
      <c r="JS78" s="203"/>
      <c r="JU78" s="198" t="s">
        <v>51</v>
      </c>
      <c r="JV78" s="199"/>
      <c r="JW78" s="200"/>
      <c r="JX78" s="201"/>
      <c r="JY78" s="202"/>
      <c r="JZ78" s="203"/>
      <c r="KA78" s="255">
        <f>KA77+JN78</f>
        <v>950</v>
      </c>
      <c r="KB78" s="290"/>
      <c r="KC78" s="204" t="str">
        <f>IF(KA78="","",":")</f>
        <v>:</v>
      </c>
      <c r="KD78" s="256">
        <f>KD77+JQ78</f>
        <v>1288</v>
      </c>
      <c r="KE78" s="290"/>
      <c r="KF78" s="203"/>
      <c r="KH78" s="198" t="s">
        <v>51</v>
      </c>
      <c r="KI78" s="199"/>
      <c r="KJ78" s="200"/>
      <c r="KK78" s="201"/>
      <c r="KL78" s="202"/>
      <c r="KM78" s="203"/>
      <c r="KN78" s="255">
        <f>KN77+KA78</f>
        <v>1039</v>
      </c>
      <c r="KO78" s="290"/>
      <c r="KP78" s="204" t="str">
        <f>IF(KN78="","",":")</f>
        <v>:</v>
      </c>
      <c r="KQ78" s="256">
        <f>KQ77+KD78</f>
        <v>1419</v>
      </c>
      <c r="KR78" s="290"/>
      <c r="KS78" s="203"/>
      <c r="KU78" s="197"/>
      <c r="KW78" s="198" t="s">
        <v>51</v>
      </c>
      <c r="KX78" s="199"/>
      <c r="KY78" s="200"/>
      <c r="KZ78" s="201"/>
      <c r="LA78" s="202"/>
      <c r="LB78" s="203"/>
      <c r="LC78" s="255">
        <f>LC77+KN78</f>
        <v>1149</v>
      </c>
      <c r="LD78" s="290"/>
      <c r="LE78" s="204" t="str">
        <f>IF(LC78="","",":")</f>
        <v>:</v>
      </c>
      <c r="LF78" s="256">
        <f>LF77+KQ78</f>
        <v>1534</v>
      </c>
      <c r="LG78" s="290"/>
      <c r="LH78" s="203"/>
    </row>
    <row r="79" spans="1:320" hidden="1" x14ac:dyDescent="0.2">
      <c r="A79" s="250"/>
    </row>
  </sheetData>
  <mergeCells count="273">
    <mergeCell ref="EZ78:FA78"/>
    <mergeCell ref="EW78:EX78"/>
    <mergeCell ref="EO3:EO4"/>
    <mergeCell ref="GQ3:GQ4"/>
    <mergeCell ref="IS3:IS4"/>
    <mergeCell ref="KU3:KU4"/>
    <mergeCell ref="AM3:AX3"/>
    <mergeCell ref="JH3:JS3"/>
    <mergeCell ref="JU3:KF3"/>
    <mergeCell ref="JH4:JM4"/>
    <mergeCell ref="IU3:JF3"/>
    <mergeCell ref="IL4:IQ4"/>
    <mergeCell ref="IU4:IZ4"/>
    <mergeCell ref="JA4:JF4"/>
    <mergeCell ref="HS3:ID3"/>
    <mergeCell ref="HF4:HK4"/>
    <mergeCell ref="FQ4:FV4"/>
    <mergeCell ref="IF3:IQ3"/>
    <mergeCell ref="EQ3:FB3"/>
    <mergeCell ref="AS4:AX4"/>
    <mergeCell ref="FJ4:FO4"/>
    <mergeCell ref="FZ46:GB47"/>
    <mergeCell ref="FT46:FV47"/>
    <mergeCell ref="GJ46:GL47"/>
    <mergeCell ref="KW46:KY47"/>
    <mergeCell ref="KZ46:LB47"/>
    <mergeCell ref="KN4:KS4"/>
    <mergeCell ref="JN4:JS4"/>
    <mergeCell ref="JU4:JZ4"/>
    <mergeCell ref="KA4:KF4"/>
    <mergeCell ref="IF4:IK4"/>
    <mergeCell ref="GS46:GU47"/>
    <mergeCell ref="GV46:GX47"/>
    <mergeCell ref="GY46:HA47"/>
    <mergeCell ref="HB46:HD47"/>
    <mergeCell ref="HL46:HN47"/>
    <mergeCell ref="HO46:HQ47"/>
    <mergeCell ref="HS46:HU47"/>
    <mergeCell ref="JX46:JZ47"/>
    <mergeCell ref="JA46:JC47"/>
    <mergeCell ref="JQ46:JS47"/>
    <mergeCell ref="IU46:IW47"/>
    <mergeCell ref="IX46:IZ47"/>
    <mergeCell ref="JH45:JS45"/>
    <mergeCell ref="JU45:KF45"/>
    <mergeCell ref="KK46:KM47"/>
    <mergeCell ref="IF45:IQ45"/>
    <mergeCell ref="JD46:JF47"/>
    <mergeCell ref="B3:B4"/>
    <mergeCell ref="S5:U5"/>
    <mergeCell ref="AD5:AF5"/>
    <mergeCell ref="H5:J5"/>
    <mergeCell ref="C3:C4"/>
    <mergeCell ref="K5:M5"/>
    <mergeCell ref="IL46:IN47"/>
    <mergeCell ref="IF46:IH47"/>
    <mergeCell ref="II46:IK47"/>
    <mergeCell ref="HV46:HX47"/>
    <mergeCell ref="HY46:IA47"/>
    <mergeCell ref="IB46:ID47"/>
    <mergeCell ref="FQ45:GB45"/>
    <mergeCell ref="FD3:FO3"/>
    <mergeCell ref="D3:M3"/>
    <mergeCell ref="V5:X5"/>
    <mergeCell ref="AG5:AI5"/>
    <mergeCell ref="O3:X3"/>
    <mergeCell ref="O4:X4"/>
    <mergeCell ref="D4:M4"/>
    <mergeCell ref="Z3:AI3"/>
    <mergeCell ref="Z4:AI4"/>
    <mergeCell ref="AK3:AK4"/>
    <mergeCell ref="AK45:AL45"/>
    <mergeCell ref="IO46:IQ47"/>
    <mergeCell ref="GD46:GF47"/>
    <mergeCell ref="GG46:GI47"/>
    <mergeCell ref="GM46:GO47"/>
    <mergeCell ref="JU46:JW47"/>
    <mergeCell ref="JH46:JJ47"/>
    <mergeCell ref="BP46:BR47"/>
    <mergeCell ref="EW46:EY47"/>
    <mergeCell ref="EZ46:FB47"/>
    <mergeCell ref="FD46:FF47"/>
    <mergeCell ref="FG46:FI47"/>
    <mergeCell ref="FJ46:FL47"/>
    <mergeCell ref="FM46:FO47"/>
    <mergeCell ref="FQ46:FS47"/>
    <mergeCell ref="FW46:FY47"/>
    <mergeCell ref="DB46:DD47"/>
    <mergeCell ref="DE46:DG47"/>
    <mergeCell ref="DH46:DJ47"/>
    <mergeCell ref="DK46:DM47"/>
    <mergeCell ref="IU45:JF45"/>
    <mergeCell ref="BF4:BK4"/>
    <mergeCell ref="BZ4:CE4"/>
    <mergeCell ref="CF4:CK4"/>
    <mergeCell ref="AZ4:BE4"/>
    <mergeCell ref="GY4:HD4"/>
    <mergeCell ref="GD3:GO3"/>
    <mergeCell ref="FQ3:GB3"/>
    <mergeCell ref="FW4:GB4"/>
    <mergeCell ref="AZ3:BK3"/>
    <mergeCell ref="BM4:BR4"/>
    <mergeCell ref="BS4:BX4"/>
    <mergeCell ref="EQ4:EV4"/>
    <mergeCell ref="EW4:FB4"/>
    <mergeCell ref="BM3:BX3"/>
    <mergeCell ref="BZ3:CK3"/>
    <mergeCell ref="DB3:DM3"/>
    <mergeCell ref="DB4:DG4"/>
    <mergeCell ref="DH4:DM4"/>
    <mergeCell ref="DB45:DM45"/>
    <mergeCell ref="CM3:CM4"/>
    <mergeCell ref="FM77:FN77"/>
    <mergeCell ref="FJ78:FK78"/>
    <mergeCell ref="FM78:FN78"/>
    <mergeCell ref="EW77:EX77"/>
    <mergeCell ref="EZ77:FA77"/>
    <mergeCell ref="AZ45:BK45"/>
    <mergeCell ref="BM45:BX45"/>
    <mergeCell ref="FD4:FI4"/>
    <mergeCell ref="BZ45:CK45"/>
    <mergeCell ref="EQ45:FB45"/>
    <mergeCell ref="FD45:FO45"/>
    <mergeCell ref="BZ46:CB47"/>
    <mergeCell ref="CC46:CE47"/>
    <mergeCell ref="CF46:CH47"/>
    <mergeCell ref="CI46:CK47"/>
    <mergeCell ref="EQ46:ES47"/>
    <mergeCell ref="ET46:EV47"/>
    <mergeCell ref="AZ46:BB47"/>
    <mergeCell ref="BC46:BE47"/>
    <mergeCell ref="BS46:BU47"/>
    <mergeCell ref="BV46:BX47"/>
    <mergeCell ref="BF46:BH47"/>
    <mergeCell ref="BI46:BK47"/>
    <mergeCell ref="BM46:BO47"/>
    <mergeCell ref="FW78:FX78"/>
    <mergeCell ref="FZ78:GA78"/>
    <mergeCell ref="GJ78:GK78"/>
    <mergeCell ref="GM78:GN78"/>
    <mergeCell ref="GY78:GZ78"/>
    <mergeCell ref="HB78:HC78"/>
    <mergeCell ref="HL78:HM78"/>
    <mergeCell ref="HO78:HP78"/>
    <mergeCell ref="FW77:FX77"/>
    <mergeCell ref="FZ77:GA77"/>
    <mergeCell ref="GJ77:GK77"/>
    <mergeCell ref="GM77:GN77"/>
    <mergeCell ref="GY77:GZ77"/>
    <mergeCell ref="HB77:HC77"/>
    <mergeCell ref="AS78:AT78"/>
    <mergeCell ref="AV78:AW78"/>
    <mergeCell ref="BF78:BG78"/>
    <mergeCell ref="BI78:BJ78"/>
    <mergeCell ref="CF77:CG77"/>
    <mergeCell ref="CI77:CJ77"/>
    <mergeCell ref="BS78:BT78"/>
    <mergeCell ref="BV78:BW78"/>
    <mergeCell ref="CF78:CG78"/>
    <mergeCell ref="CI78:CJ78"/>
    <mergeCell ref="KN78:KO78"/>
    <mergeCell ref="KQ78:KR78"/>
    <mergeCell ref="LC78:LD78"/>
    <mergeCell ref="LF78:LG78"/>
    <mergeCell ref="AS77:AT77"/>
    <mergeCell ref="AV77:AW77"/>
    <mergeCell ref="BF77:BG77"/>
    <mergeCell ref="BI77:BJ77"/>
    <mergeCell ref="BS77:BT77"/>
    <mergeCell ref="BV77:BW77"/>
    <mergeCell ref="JN77:JO77"/>
    <mergeCell ref="JQ77:JR77"/>
    <mergeCell ref="KA77:KB77"/>
    <mergeCell ref="KD77:KE77"/>
    <mergeCell ref="KA78:KB78"/>
    <mergeCell ref="KD78:KE78"/>
    <mergeCell ref="JN78:JO78"/>
    <mergeCell ref="JQ78:JR78"/>
    <mergeCell ref="KN77:KO77"/>
    <mergeCell ref="KQ77:KR77"/>
    <mergeCell ref="LC77:LD77"/>
    <mergeCell ref="LF77:LG77"/>
    <mergeCell ref="IB77:IC77"/>
    <mergeCell ref="HY78:HZ78"/>
    <mergeCell ref="KH45:KS45"/>
    <mergeCell ref="KW45:LH45"/>
    <mergeCell ref="LF46:LH47"/>
    <mergeCell ref="KW3:LH3"/>
    <mergeCell ref="KH3:KS3"/>
    <mergeCell ref="LC46:LE47"/>
    <mergeCell ref="KN46:KP47"/>
    <mergeCell ref="KQ46:KS47"/>
    <mergeCell ref="HL4:HQ4"/>
    <mergeCell ref="HS4:HX4"/>
    <mergeCell ref="HY4:ID4"/>
    <mergeCell ref="HF3:HQ3"/>
    <mergeCell ref="HF45:HQ45"/>
    <mergeCell ref="HS45:ID45"/>
    <mergeCell ref="JK46:JM47"/>
    <mergeCell ref="JN46:JP47"/>
    <mergeCell ref="KW4:LB4"/>
    <mergeCell ref="LC4:LH4"/>
    <mergeCell ref="KH4:KM4"/>
    <mergeCell ref="KH46:KJ47"/>
    <mergeCell ref="KA46:KC47"/>
    <mergeCell ref="KD46:KF47"/>
    <mergeCell ref="HF46:HH47"/>
    <mergeCell ref="HI46:HK47"/>
    <mergeCell ref="HY77:HZ77"/>
    <mergeCell ref="AP46:AR47"/>
    <mergeCell ref="AM46:AO47"/>
    <mergeCell ref="AV46:AX47"/>
    <mergeCell ref="AS46:AU47"/>
    <mergeCell ref="GD45:GO45"/>
    <mergeCell ref="GS45:HD45"/>
    <mergeCell ref="GS3:HD3"/>
    <mergeCell ref="GD4:GI4"/>
    <mergeCell ref="GJ4:GO4"/>
    <mergeCell ref="GS4:GX4"/>
    <mergeCell ref="AM45:AX45"/>
    <mergeCell ref="AM4:AR4"/>
    <mergeCell ref="HL77:HM77"/>
    <mergeCell ref="HO77:HP77"/>
    <mergeCell ref="FJ77:FK77"/>
    <mergeCell ref="EB3:EM3"/>
    <mergeCell ref="EB4:EG4"/>
    <mergeCell ref="EH4:EM4"/>
    <mergeCell ref="EB45:EM45"/>
    <mergeCell ref="EB46:ED47"/>
    <mergeCell ref="EE46:EG47"/>
    <mergeCell ref="EH46:EJ47"/>
    <mergeCell ref="EK46:EM47"/>
    <mergeCell ref="IB78:IC78"/>
    <mergeCell ref="IL77:IM77"/>
    <mergeCell ref="IO77:IP77"/>
    <mergeCell ref="IL78:IM78"/>
    <mergeCell ref="IO78:IP78"/>
    <mergeCell ref="JA77:JB77"/>
    <mergeCell ref="JD77:JE77"/>
    <mergeCell ref="JA78:JB78"/>
    <mergeCell ref="JD78:JE78"/>
    <mergeCell ref="EH77:EI77"/>
    <mergeCell ref="EK77:EL77"/>
    <mergeCell ref="EH78:EI78"/>
    <mergeCell ref="EK78:EL78"/>
    <mergeCell ref="DO3:DZ3"/>
    <mergeCell ref="DO4:DT4"/>
    <mergeCell ref="DU4:DZ4"/>
    <mergeCell ref="DO45:DZ45"/>
    <mergeCell ref="DO46:DQ47"/>
    <mergeCell ref="DR46:DT47"/>
    <mergeCell ref="DU46:DW47"/>
    <mergeCell ref="DX46:DZ47"/>
    <mergeCell ref="DU77:DV77"/>
    <mergeCell ref="DX77:DY77"/>
    <mergeCell ref="DU78:DV78"/>
    <mergeCell ref="DX78:DY78"/>
    <mergeCell ref="DH77:DI77"/>
    <mergeCell ref="DK77:DL77"/>
    <mergeCell ref="DH78:DI78"/>
    <mergeCell ref="DK78:DL78"/>
    <mergeCell ref="CO3:CZ3"/>
    <mergeCell ref="CO4:CT4"/>
    <mergeCell ref="CU4:CZ4"/>
    <mergeCell ref="CO45:CZ45"/>
    <mergeCell ref="CO46:CQ47"/>
    <mergeCell ref="CR46:CT47"/>
    <mergeCell ref="CU46:CW47"/>
    <mergeCell ref="CX46:CZ47"/>
    <mergeCell ref="CU77:CV77"/>
    <mergeCell ref="CX77:CY77"/>
    <mergeCell ref="CU78:CV78"/>
    <mergeCell ref="CX78:CY78"/>
  </mergeCells>
  <phoneticPr fontId="3" type="noConversion"/>
  <hyperlinks>
    <hyperlink ref="B24" r:id="rId1" xr:uid="{00000000-0004-0000-0000-000000000000}"/>
    <hyperlink ref="EO24" r:id="rId2" xr:uid="{1771FA3B-E0E2-494E-832B-FBB8CDB98E77}"/>
    <hyperlink ref="GQ24" r:id="rId3" xr:uid="{F996AEAC-448B-4273-AD3D-DB5C47DE9205}"/>
    <hyperlink ref="IS24" r:id="rId4" xr:uid="{C9DC26A7-D4D3-45AB-B8DA-C4455C412565}"/>
    <hyperlink ref="KU24" r:id="rId5" xr:uid="{0FB1D973-FC83-44E6-9350-6F49F239FB7B}"/>
    <hyperlink ref="CM24" r:id="rId6" xr:uid="{569E6383-452F-4DEA-B1D9-083102C554FE}"/>
    <hyperlink ref="AK24" r:id="rId7" xr:uid="{D03795BC-FAF9-47A3-9379-FFA6B0CD6986}"/>
  </hyperlinks>
  <pageMargins left="0.31496062992125984" right="0.19685039370078741" top="0.59055118110236227" bottom="0.59055118110236227" header="0.51181102362204722" footer="0.51181102362204722"/>
  <pageSetup paperSize="9" orientation="landscape" r:id="rId8"/>
  <headerFooter alignWithMargins="0"/>
  <ignoredErrors>
    <ignoredError sqref="GY9 GY11 HL9 HL11 HL24 GY17 IL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Spielstatistik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Dirk</cp:lastModifiedBy>
  <cp:lastPrinted>2024-04-15T10:12:27Z</cp:lastPrinted>
  <dcterms:created xsi:type="dcterms:W3CDTF">1996-10-17T05:27:31Z</dcterms:created>
  <dcterms:modified xsi:type="dcterms:W3CDTF">2025-04-13T11:07:25Z</dcterms:modified>
</cp:coreProperties>
</file>